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0" windowHeight="9000" tabRatio="987"/>
  </bookViews>
  <sheets>
    <sheet name="TDSheet" sheetId="1" r:id="rId1"/>
  </sheets>
  <definedNames>
    <definedName name="_xlnm.Print_Area" localSheetId="0">TDSheet!$A$1:$L$164</definedName>
  </definedNames>
  <calcPr calcId="12451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O10" i="1"/>
  <c r="O42"/>
  <c r="D35" l="1"/>
  <c r="D19"/>
  <c r="H78" l="1"/>
  <c r="H74" l="1"/>
  <c r="H73"/>
  <c r="H142"/>
  <c r="H92" l="1"/>
  <c r="H13"/>
  <c r="H158"/>
  <c r="H126"/>
  <c r="H60"/>
  <c r="H46"/>
  <c r="H159" l="1"/>
  <c r="H143"/>
  <c r="H127"/>
  <c r="H111"/>
  <c r="H94"/>
  <c r="H76"/>
  <c r="H47"/>
  <c r="H31"/>
  <c r="H14"/>
  <c r="H160"/>
  <c r="H144"/>
  <c r="H128"/>
  <c r="H112"/>
  <c r="H95"/>
  <c r="H77"/>
  <c r="H62"/>
  <c r="H48"/>
  <c r="H32"/>
  <c r="H15"/>
  <c r="D161" l="1"/>
  <c r="H45"/>
  <c r="E51"/>
  <c r="D145" l="1"/>
  <c r="D129"/>
  <c r="D113"/>
  <c r="D96"/>
  <c r="D79"/>
  <c r="D63"/>
  <c r="J170" l="1"/>
  <c r="O104"/>
  <c r="O88"/>
  <c r="J171" l="1"/>
  <c r="N166"/>
  <c r="L170"/>
  <c r="F170"/>
  <c r="B171"/>
  <c r="C171" s="1"/>
  <c r="B172" l="1"/>
  <c r="C172" s="1"/>
  <c r="J172"/>
  <c r="N167"/>
  <c r="L171"/>
  <c r="F171"/>
  <c r="H170"/>
  <c r="N168" l="1"/>
  <c r="J173"/>
  <c r="L172"/>
  <c r="H171"/>
  <c r="F172"/>
  <c r="H156"/>
  <c r="H157"/>
  <c r="H155"/>
  <c r="H140"/>
  <c r="H141"/>
  <c r="H139"/>
  <c r="H125"/>
  <c r="H124"/>
  <c r="H108"/>
  <c r="H109"/>
  <c r="H110"/>
  <c r="H107"/>
  <c r="H91"/>
  <c r="H93"/>
  <c r="H90"/>
  <c r="H75"/>
  <c r="H59"/>
  <c r="H61"/>
  <c r="H58"/>
  <c r="H43"/>
  <c r="H28"/>
  <c r="H29"/>
  <c r="H30"/>
  <c r="H27"/>
  <c r="H12"/>
  <c r="H16"/>
  <c r="H11"/>
  <c r="N169" l="1"/>
  <c r="J174"/>
  <c r="L173"/>
  <c r="F173"/>
  <c r="H173" s="1"/>
  <c r="H172"/>
  <c r="J175" l="1"/>
  <c r="L175" s="1"/>
  <c r="L174"/>
  <c r="F163"/>
  <c r="G163"/>
  <c r="H163"/>
  <c r="I163"/>
  <c r="J163"/>
  <c r="K163"/>
  <c r="L163"/>
  <c r="E163"/>
  <c r="F147"/>
  <c r="G147"/>
  <c r="H147"/>
  <c r="I147"/>
  <c r="J147"/>
  <c r="K147"/>
  <c r="L147"/>
  <c r="E147"/>
  <c r="F131"/>
  <c r="G131"/>
  <c r="H131"/>
  <c r="I131"/>
  <c r="J131"/>
  <c r="K131"/>
  <c r="L131"/>
  <c r="E131"/>
  <c r="F115"/>
  <c r="G115"/>
  <c r="H115"/>
  <c r="I115"/>
  <c r="J115"/>
  <c r="K115"/>
  <c r="L115"/>
  <c r="E115"/>
  <c r="F98"/>
  <c r="G98"/>
  <c r="H98"/>
  <c r="I98"/>
  <c r="J98"/>
  <c r="K98"/>
  <c r="L98"/>
  <c r="E98"/>
  <c r="F81"/>
  <c r="G81"/>
  <c r="H81"/>
  <c r="I81"/>
  <c r="J81"/>
  <c r="K81"/>
  <c r="L81"/>
  <c r="E81"/>
  <c r="F65"/>
  <c r="G65"/>
  <c r="H65"/>
  <c r="I65"/>
  <c r="J65"/>
  <c r="K65"/>
  <c r="L65"/>
  <c r="E65"/>
  <c r="F51"/>
  <c r="G51"/>
  <c r="H51"/>
  <c r="I51"/>
  <c r="J51"/>
  <c r="K51"/>
  <c r="L51"/>
  <c r="F35"/>
  <c r="G35"/>
  <c r="H35"/>
  <c r="O25" s="1"/>
  <c r="I35"/>
  <c r="J35"/>
  <c r="K35"/>
  <c r="L35"/>
  <c r="E35"/>
  <c r="F19"/>
  <c r="G19"/>
  <c r="H19"/>
  <c r="O9" s="1"/>
  <c r="I19"/>
  <c r="J19"/>
  <c r="K19"/>
  <c r="L19"/>
  <c r="E19"/>
  <c r="O41" l="1"/>
  <c r="O135"/>
  <c r="O105"/>
  <c r="B173" l="1"/>
  <c r="C173" s="1"/>
  <c r="H168"/>
  <c r="I168" s="1"/>
</calcChain>
</file>

<file path=xl/sharedStrings.xml><?xml version="1.0" encoding="utf-8"?>
<sst xmlns="http://schemas.openxmlformats.org/spreadsheetml/2006/main" count="356" uniqueCount="98">
  <si>
    <t>День:</t>
  </si>
  <si>
    <t>понедельник</t>
  </si>
  <si>
    <t>Неделя:</t>
  </si>
  <si>
    <t>1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</si>
  <si>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</si>
  <si>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</si>
  <si>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</si>
  <si>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</si>
  <si>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</si>
  <si>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Минеральные вещества (мг)</t>
  </si>
  <si>
    <t>Б</t>
  </si>
  <si>
    <t>Ж</t>
  </si>
  <si>
    <t>У</t>
  </si>
  <si>
    <t>Ca</t>
  </si>
  <si>
    <t>P</t>
  </si>
  <si>
    <t>Mg</t>
  </si>
  <si>
    <t>Fe</t>
  </si>
  <si>
    <t xml:space="preserve">Компот из сухофруктов </t>
  </si>
  <si>
    <t>Примерное меню и пищевая ценность приготовляемых блюд (лист 2)</t>
  </si>
  <si>
    <t>вторник</t>
  </si>
  <si>
    <t>Примерное меню и пищевая ценность приготовляемых блюд (лист 3)</t>
  </si>
  <si>
    <t>среда</t>
  </si>
  <si>
    <t>четверг</t>
  </si>
  <si>
    <t>Примерное меню и пищевая ценность приготовляемых блюд (лист 5)</t>
  </si>
  <si>
    <t>пятница</t>
  </si>
  <si>
    <t>Примерное меню и пищевая ценность приготовляемых блюд (лист 6)</t>
  </si>
  <si>
    <t>2</t>
  </si>
  <si>
    <t>Примерное меню и пищевая ценность приготовляемых блюд (лист 9)</t>
  </si>
  <si>
    <t>Обед</t>
  </si>
  <si>
    <t>Итого за Обед</t>
  </si>
  <si>
    <t xml:space="preserve">Суп картофельный с горохом </t>
  </si>
  <si>
    <t>№243 сб 2017г</t>
  </si>
  <si>
    <t>Сосиска отварная</t>
  </si>
  <si>
    <t>Хлеб 1</t>
  </si>
  <si>
    <t>№376 сб 2017</t>
  </si>
  <si>
    <t>Чай с сахаром 2</t>
  </si>
  <si>
    <t>Салат из свежей капусты</t>
  </si>
  <si>
    <t xml:space="preserve">Суп картофельный с рисом </t>
  </si>
  <si>
    <t xml:space="preserve">Борщ с капустой и картофелем </t>
  </si>
  <si>
    <t xml:space="preserve">Макаронные изделия отварные </t>
  </si>
  <si>
    <t>Плов из мяса птицы</t>
  </si>
  <si>
    <t>Рыба тушенная с овощами</t>
  </si>
  <si>
    <t xml:space="preserve">Рис отварной </t>
  </si>
  <si>
    <t>Жаркое по-домашнему свинина</t>
  </si>
  <si>
    <t>Котлета из говядины/свинины</t>
  </si>
  <si>
    <t>№13105 сб 2017</t>
  </si>
  <si>
    <t>№64 сб 2017</t>
  </si>
  <si>
    <t>№312,02 сб 2017</t>
  </si>
  <si>
    <t>Суп  картофельный с крупой (пшено)</t>
  </si>
  <si>
    <t>№133 сб 2017</t>
  </si>
  <si>
    <t>№268 сб 2017</t>
  </si>
  <si>
    <t>№13204 сб 2017</t>
  </si>
  <si>
    <t>№160 сб 2017</t>
  </si>
  <si>
    <t>№446,01 сб 2017</t>
  </si>
  <si>
    <t>№644 сб 2017</t>
  </si>
  <si>
    <t>№13049 сб 2017</t>
  </si>
  <si>
    <t>№162 сб 2017</t>
  </si>
  <si>
    <t>№63,01 сб 2017</t>
  </si>
  <si>
    <t>№340 сб 2017</t>
  </si>
  <si>
    <t>№13140,01 сб 2017</t>
  </si>
  <si>
    <t>№165 сб 2017</t>
  </si>
  <si>
    <t>№466,01 сб 2017</t>
  </si>
  <si>
    <t>№514,01сб 2017</t>
  </si>
  <si>
    <t>овощи по сезону (огурец соленый)</t>
  </si>
  <si>
    <t>кал</t>
  </si>
  <si>
    <t>овощи по сезону( салат из свеклы)</t>
  </si>
  <si>
    <t>цена</t>
  </si>
  <si>
    <t>масса</t>
  </si>
  <si>
    <t>овощи по сезону(зеленый горошек)</t>
  </si>
  <si>
    <t>№309 сб 2017</t>
  </si>
  <si>
    <t>№114 сб 2017</t>
  </si>
  <si>
    <t>Рассольник ленинградский</t>
  </si>
  <si>
    <t>Суп с фрикадельками</t>
  </si>
  <si>
    <t>№35,01 сб 2017</t>
  </si>
  <si>
    <t>№13067 сб 2017</t>
  </si>
  <si>
    <t>Рагу из мяса птицы</t>
  </si>
  <si>
    <t>завтрак</t>
  </si>
  <si>
    <t>кашары</t>
  </si>
  <si>
    <t>казанка</t>
  </si>
  <si>
    <t>вешки 1-7</t>
  </si>
  <si>
    <t>вешки 5-11</t>
  </si>
  <si>
    <t>овз обед</t>
  </si>
  <si>
    <t>Вешки сво 1-4</t>
  </si>
  <si>
    <t>вешки сво 5-11</t>
  </si>
  <si>
    <t>платный обед</t>
  </si>
  <si>
    <t>Шницель рубленный из говядины/свинины</t>
  </si>
  <si>
    <t>Каша гречневая вязкая</t>
  </si>
  <si>
    <t>Пюре картофельное 2</t>
  </si>
  <si>
    <t>№499,02 сб 2017</t>
  </si>
  <si>
    <t>Котлета рубленная из птицы 3</t>
  </si>
  <si>
    <t>Примерное меню и пищевая ценность приготовляемых блюд (лист 7)</t>
  </si>
  <si>
    <t>Примерное меню и пищевая ценность приготовляемых блюд (лист 8)</t>
  </si>
  <si>
    <t>Примерное меню и пищевая ценность приготовляемых блюд: платный обед</t>
  </si>
  <si>
    <t>Возраст:7-11; 11 и старше</t>
  </si>
  <si>
    <t>Примерное меню и пищевая ценность приготовляемых блюд (лист 1)</t>
  </si>
  <si>
    <t>Рацион: меню платный обед</t>
  </si>
  <si>
    <t xml:space="preserve">Утверждаю директор школы </t>
  </si>
  <si>
    <t>Е.И.Евсеенко</t>
  </si>
</sst>
</file>

<file path=xl/styles.xml><?xml version="1.0" encoding="utf-8"?>
<styleSheet xmlns="http://schemas.openxmlformats.org/spreadsheetml/2006/main">
  <fonts count="10">
    <font>
      <sz val="8"/>
      <name val="Arial"/>
      <family val="2"/>
      <charset val="1"/>
    </font>
    <font>
      <sz val="12"/>
      <name val="Arial"/>
      <family val="2"/>
      <charset val="1"/>
    </font>
    <font>
      <b/>
      <sz val="16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color rgb="FFFF0000"/>
      <name val="Arial"/>
      <family val="2"/>
      <charset val="1"/>
    </font>
    <font>
      <b/>
      <sz val="8"/>
      <name val="Arial"/>
      <family val="2"/>
      <charset val="204"/>
    </font>
    <font>
      <sz val="16"/>
      <name val="Arial"/>
      <family val="2"/>
      <charset val="1"/>
    </font>
    <font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0" xfId="0" applyFont="1" applyFill="1"/>
    <xf numFmtId="0" fontId="0" fillId="2" borderId="0" xfId="0" applyFill="1"/>
    <xf numFmtId="1" fontId="1" fillId="2" borderId="1" xfId="0" applyNumberFormat="1" applyFont="1" applyFill="1" applyBorder="1" applyAlignment="1">
      <alignment horizontal="center" vertical="top"/>
    </xf>
    <xf numFmtId="3" fontId="4" fillId="2" borderId="2" xfId="0" applyNumberFormat="1" applyFont="1" applyFill="1" applyBorder="1" applyAlignment="1">
      <alignment horizontal="center" vertical="top"/>
    </xf>
    <xf numFmtId="1" fontId="4" fillId="2" borderId="2" xfId="0" applyNumberFormat="1" applyFont="1" applyFill="1" applyBorder="1" applyAlignment="1">
      <alignment horizontal="center" vertical="top"/>
    </xf>
    <xf numFmtId="2" fontId="4" fillId="2" borderId="2" xfId="0" applyNumberFormat="1" applyFont="1" applyFill="1" applyBorder="1" applyAlignment="1">
      <alignment horizontal="center" vertical="top"/>
    </xf>
    <xf numFmtId="3" fontId="1" fillId="2" borderId="1" xfId="0" applyNumberFormat="1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1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top"/>
    </xf>
    <xf numFmtId="2" fontId="0" fillId="2" borderId="0" xfId="0" applyNumberFormat="1" applyFill="1"/>
    <xf numFmtId="1" fontId="5" fillId="2" borderId="2" xfId="0" applyNumberFormat="1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/>
    </xf>
    <xf numFmtId="1" fontId="5" fillId="2" borderId="2" xfId="0" applyNumberFormat="1" applyFont="1" applyFill="1" applyBorder="1" applyAlignment="1">
      <alignment horizontal="left"/>
    </xf>
    <xf numFmtId="2" fontId="5" fillId="2" borderId="2" xfId="0" applyNumberFormat="1" applyFont="1" applyFill="1" applyBorder="1" applyAlignment="1">
      <alignment horizontal="center" vertical="top"/>
    </xf>
    <xf numFmtId="0" fontId="7" fillId="2" borderId="0" xfId="0" applyFont="1" applyFill="1"/>
    <xf numFmtId="2" fontId="9" fillId="2" borderId="2" xfId="0" applyNumberFormat="1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2" fontId="1" fillId="2" borderId="0" xfId="0" applyNumberFormat="1" applyFont="1" applyFill="1" applyAlignment="1">
      <alignment horizontal="left"/>
    </xf>
    <xf numFmtId="1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2" fontId="0" fillId="2" borderId="0" xfId="0" applyNumberFormat="1" applyFont="1" applyFill="1"/>
    <xf numFmtId="1" fontId="9" fillId="2" borderId="2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0" fillId="2" borderId="0" xfId="0" applyFont="1" applyFill="1" applyAlignment="1">
      <alignment horizontal="left"/>
    </xf>
    <xf numFmtId="2" fontId="0" fillId="2" borderId="0" xfId="0" applyNumberFormat="1" applyFont="1" applyFill="1" applyAlignment="1">
      <alignment horizontal="left"/>
    </xf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1" fontId="8" fillId="2" borderId="0" xfId="0" applyNumberFormat="1" applyFont="1" applyFill="1" applyAlignment="1">
      <alignment horizontal="left"/>
    </xf>
    <xf numFmtId="2" fontId="8" fillId="2" borderId="0" xfId="0" applyNumberFormat="1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 indent="1"/>
    </xf>
    <xf numFmtId="0" fontId="1" fillId="2" borderId="0" xfId="0" applyFont="1" applyFill="1" applyBorder="1" applyAlignment="1">
      <alignment horizontal="left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indent="1"/>
    </xf>
    <xf numFmtId="0" fontId="5" fillId="2" borderId="6" xfId="0" applyFont="1" applyFill="1" applyBorder="1" applyAlignment="1">
      <alignment horizontal="left" indent="1"/>
    </xf>
    <xf numFmtId="0" fontId="5" fillId="2" borderId="4" xfId="0" applyFont="1" applyFill="1" applyBorder="1" applyAlignment="1">
      <alignment horizontal="left" indent="1"/>
    </xf>
    <xf numFmtId="0" fontId="1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3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C175"/>
  <sheetViews>
    <sheetView tabSelected="1" view="pageBreakPreview" workbookViewId="0">
      <selection activeCell="C6" sqref="C6"/>
    </sheetView>
  </sheetViews>
  <sheetFormatPr defaultRowHeight="11.25"/>
  <cols>
    <col min="1" max="1" width="25.6640625" style="31" customWidth="1"/>
    <col min="2" max="2" width="21.33203125" style="31"/>
    <col min="3" max="3" width="26" style="31"/>
    <col min="4" max="4" width="16.5" style="31" customWidth="1"/>
    <col min="5" max="7" width="13.33203125" style="31" customWidth="1"/>
    <col min="8" max="8" width="21.1640625" style="31" customWidth="1"/>
    <col min="9" max="10" width="11.33203125" style="31" customWidth="1"/>
    <col min="11" max="11" width="15.6640625" style="31" customWidth="1"/>
    <col min="12" max="12" width="17.6640625" style="31" customWidth="1"/>
    <col min="13" max="1016" width="13.6640625" style="1"/>
    <col min="1017" max="1018" width="9.83203125" style="2"/>
    <col min="1019" max="16384" width="9.33203125" style="2"/>
  </cols>
  <sheetData>
    <row r="1" spans="1:1017" s="9" customFormat="1" ht="15">
      <c r="I1" s="60"/>
      <c r="J1" s="60"/>
      <c r="K1" s="60"/>
      <c r="L1" s="60"/>
      <c r="AMC1" s="2"/>
    </row>
    <row r="2" spans="1:1017" s="9" customFormat="1" ht="15">
      <c r="C2" s="9" t="s">
        <v>96</v>
      </c>
      <c r="E2" s="9" t="s">
        <v>97</v>
      </c>
      <c r="I2" s="40"/>
      <c r="J2" s="40"/>
      <c r="K2" s="40"/>
      <c r="L2" s="40"/>
      <c r="AMC2" s="2"/>
    </row>
    <row r="3" spans="1:1017" ht="33.75" customHeight="1">
      <c r="A3" s="61" t="s">
        <v>92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</row>
    <row r="4" spans="1:1017" s="9" customFormat="1" ht="15" customHeight="1">
      <c r="A4" s="44" t="s">
        <v>94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AMC4" s="2"/>
    </row>
    <row r="5" spans="1:1017" ht="15.75">
      <c r="A5" s="10" t="s">
        <v>95</v>
      </c>
      <c r="B5" s="9"/>
      <c r="C5" s="9"/>
      <c r="D5" s="9"/>
      <c r="E5" s="11" t="s">
        <v>0</v>
      </c>
      <c r="F5" s="49" t="s">
        <v>1</v>
      </c>
      <c r="G5" s="49"/>
      <c r="H5" s="49"/>
      <c r="I5" s="53"/>
      <c r="J5" s="53"/>
      <c r="K5" s="53"/>
      <c r="L5" s="53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</row>
    <row r="6" spans="1:1017" ht="28.35" customHeight="1">
      <c r="A6" s="2"/>
      <c r="B6" s="9"/>
      <c r="C6" s="9"/>
      <c r="D6" s="41" t="s">
        <v>2</v>
      </c>
      <c r="E6" s="41"/>
      <c r="F6" s="12" t="s">
        <v>3</v>
      </c>
      <c r="G6" s="2"/>
      <c r="H6" s="2"/>
      <c r="I6" s="42" t="s">
        <v>93</v>
      </c>
      <c r="J6" s="43"/>
      <c r="K6" s="43"/>
      <c r="L6" s="4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</row>
    <row r="7" spans="1:1017" ht="28.5" customHeight="1">
      <c r="A7" s="47" t="s">
        <v>4</v>
      </c>
      <c r="B7" s="47" t="s">
        <v>5</v>
      </c>
      <c r="C7" s="47"/>
      <c r="D7" s="47" t="s">
        <v>6</v>
      </c>
      <c r="E7" s="50" t="s">
        <v>7</v>
      </c>
      <c r="F7" s="50"/>
      <c r="G7" s="50"/>
      <c r="H7" s="47" t="s">
        <v>8</v>
      </c>
      <c r="I7" s="50" t="s">
        <v>9</v>
      </c>
      <c r="J7" s="50"/>
      <c r="K7" s="50"/>
      <c r="L7" s="5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</row>
    <row r="8" spans="1:1017" ht="15">
      <c r="A8" s="48"/>
      <c r="B8" s="54"/>
      <c r="C8" s="55"/>
      <c r="D8" s="48"/>
      <c r="E8" s="13" t="s">
        <v>10</v>
      </c>
      <c r="F8" s="13" t="s">
        <v>11</v>
      </c>
      <c r="G8" s="13" t="s">
        <v>12</v>
      </c>
      <c r="H8" s="48"/>
      <c r="I8" s="13" t="s">
        <v>13</v>
      </c>
      <c r="J8" s="13" t="s">
        <v>14</v>
      </c>
      <c r="K8" s="13" t="s">
        <v>15</v>
      </c>
      <c r="L8" s="13" t="s">
        <v>16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</row>
    <row r="9" spans="1:1017" ht="15">
      <c r="A9" s="14">
        <v>1</v>
      </c>
      <c r="B9" s="46">
        <v>2</v>
      </c>
      <c r="C9" s="46"/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12</v>
      </c>
      <c r="J9" s="14">
        <v>13</v>
      </c>
      <c r="K9" s="14">
        <v>14</v>
      </c>
      <c r="L9" s="14">
        <v>15</v>
      </c>
      <c r="M9" s="2"/>
      <c r="N9" s="2" t="s">
        <v>64</v>
      </c>
      <c r="O9" s="16" t="e">
        <f>#REF!+H19</f>
        <v>#REF!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</row>
    <row r="10" spans="1:1017" ht="15" customHeight="1">
      <c r="A10" s="57" t="s">
        <v>28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9"/>
      <c r="M10" s="2"/>
      <c r="N10" s="2" t="s">
        <v>66</v>
      </c>
      <c r="O10" s="2" t="e">
        <f>#REF!+#REF!</f>
        <v>#REF!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</row>
    <row r="11" spans="1:1017" ht="15" customHeight="1">
      <c r="A11" s="4" t="s">
        <v>52</v>
      </c>
      <c r="B11" s="56" t="s">
        <v>37</v>
      </c>
      <c r="C11" s="56"/>
      <c r="D11" s="5">
        <v>225</v>
      </c>
      <c r="E11" s="6">
        <v>6</v>
      </c>
      <c r="F11" s="6">
        <v>7</v>
      </c>
      <c r="G11" s="6">
        <v>18</v>
      </c>
      <c r="H11" s="6">
        <f>(G11*3.8)+(F11*9)+(E11*4)</f>
        <v>155.39999999999998</v>
      </c>
      <c r="I11" s="6">
        <v>17</v>
      </c>
      <c r="J11" s="6">
        <v>52</v>
      </c>
      <c r="K11" s="6">
        <v>21</v>
      </c>
      <c r="L11" s="6">
        <v>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</row>
    <row r="12" spans="1:1017" ht="15" customHeight="1">
      <c r="A12" s="4" t="s">
        <v>53</v>
      </c>
      <c r="B12" s="56" t="s">
        <v>44</v>
      </c>
      <c r="C12" s="56"/>
      <c r="D12" s="5">
        <v>60</v>
      </c>
      <c r="E12" s="6">
        <v>14</v>
      </c>
      <c r="F12" s="6">
        <v>15</v>
      </c>
      <c r="G12" s="6">
        <v>14</v>
      </c>
      <c r="H12" s="6">
        <f t="shared" ref="H12:H16" si="0">(G12*3.8)+(F12*9)+(E12*4)</f>
        <v>244.2</v>
      </c>
      <c r="I12" s="6">
        <v>15</v>
      </c>
      <c r="J12" s="6">
        <v>113</v>
      </c>
      <c r="K12" s="6">
        <v>19</v>
      </c>
      <c r="L12" s="6">
        <v>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</row>
    <row r="13" spans="1:1017" ht="15" customHeight="1">
      <c r="A13" s="4" t="s">
        <v>47</v>
      </c>
      <c r="B13" s="56" t="s">
        <v>87</v>
      </c>
      <c r="C13" s="56"/>
      <c r="D13" s="5">
        <v>110</v>
      </c>
      <c r="E13" s="6">
        <v>6</v>
      </c>
      <c r="F13" s="6">
        <v>7</v>
      </c>
      <c r="G13" s="6">
        <v>33</v>
      </c>
      <c r="H13" s="6">
        <f t="shared" si="0"/>
        <v>212.39999999999998</v>
      </c>
      <c r="I13" s="6">
        <v>36</v>
      </c>
      <c r="J13" s="6">
        <v>78</v>
      </c>
      <c r="K13" s="6">
        <v>26</v>
      </c>
      <c r="L13" s="6">
        <v>1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</row>
    <row r="14" spans="1:1017" ht="15">
      <c r="A14" s="4" t="s">
        <v>34</v>
      </c>
      <c r="B14" s="45" t="s">
        <v>35</v>
      </c>
      <c r="C14" s="45"/>
      <c r="D14" s="5">
        <v>235</v>
      </c>
      <c r="E14" s="6">
        <v>0.1</v>
      </c>
      <c r="F14" s="6">
        <v>0</v>
      </c>
      <c r="G14" s="6">
        <v>15</v>
      </c>
      <c r="H14" s="6">
        <f>(G14*3.8)+(F14*9)+(E14*7)</f>
        <v>57.7</v>
      </c>
      <c r="I14" s="6">
        <v>12</v>
      </c>
      <c r="J14" s="6">
        <v>4</v>
      </c>
      <c r="K14" s="6">
        <v>4</v>
      </c>
      <c r="L14" s="6">
        <v>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</row>
    <row r="15" spans="1:1017" s="9" customFormat="1" ht="15" customHeight="1">
      <c r="A15" s="7" t="s">
        <v>45</v>
      </c>
      <c r="B15" s="45" t="s">
        <v>33</v>
      </c>
      <c r="C15" s="45"/>
      <c r="D15" s="3">
        <v>40</v>
      </c>
      <c r="E15" s="15">
        <v>3.8</v>
      </c>
      <c r="F15" s="15">
        <v>2.36</v>
      </c>
      <c r="G15" s="15">
        <v>23.55</v>
      </c>
      <c r="H15" s="15">
        <f>(E15*7)+(F15*9)+(G15*3.8)</f>
        <v>137.32999999999998</v>
      </c>
      <c r="I15" s="6">
        <v>7</v>
      </c>
      <c r="J15" s="6">
        <v>40</v>
      </c>
      <c r="K15" s="6">
        <v>11</v>
      </c>
      <c r="L15" s="6">
        <v>1</v>
      </c>
      <c r="AMC15" s="2"/>
    </row>
    <row r="16" spans="1:1017" s="9" customFormat="1" ht="15" customHeight="1">
      <c r="A16" s="4" t="s">
        <v>55</v>
      </c>
      <c r="B16" s="56" t="s">
        <v>63</v>
      </c>
      <c r="C16" s="56"/>
      <c r="D16" s="5">
        <v>20</v>
      </c>
      <c r="E16" s="6">
        <v>4</v>
      </c>
      <c r="F16" s="6">
        <v>0</v>
      </c>
      <c r="G16" s="6">
        <v>0.8</v>
      </c>
      <c r="H16" s="6">
        <f t="shared" si="0"/>
        <v>19.04</v>
      </c>
      <c r="I16" s="6">
        <v>3</v>
      </c>
      <c r="J16" s="6">
        <v>3</v>
      </c>
      <c r="K16" s="6">
        <v>2</v>
      </c>
      <c r="L16" s="6">
        <v>0</v>
      </c>
      <c r="AMC16" s="2"/>
    </row>
    <row r="17" spans="1:1017" s="9" customFormat="1" ht="15" customHeight="1">
      <c r="A17" s="4"/>
      <c r="B17" s="8"/>
      <c r="C17" s="8"/>
      <c r="D17" s="17"/>
      <c r="E17" s="6"/>
      <c r="F17" s="6"/>
      <c r="G17" s="6"/>
      <c r="H17" s="6"/>
      <c r="I17" s="6"/>
      <c r="J17" s="6"/>
      <c r="K17" s="6"/>
      <c r="L17" s="6"/>
      <c r="AMC17" s="2"/>
    </row>
    <row r="18" spans="1:1017" ht="15.75">
      <c r="A18" s="4"/>
      <c r="B18" s="8"/>
      <c r="C18" s="8"/>
      <c r="D18" s="17"/>
      <c r="E18" s="6"/>
      <c r="F18" s="6"/>
      <c r="G18" s="6"/>
      <c r="H18" s="6"/>
      <c r="I18" s="6"/>
      <c r="J18" s="6"/>
      <c r="K18" s="6"/>
      <c r="L18" s="6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</row>
    <row r="19" spans="1:1017" ht="15.75">
      <c r="A19" s="18" t="s">
        <v>29</v>
      </c>
      <c r="B19" s="18"/>
      <c r="C19" s="18"/>
      <c r="D19" s="19">
        <f>SUM(D11:D18)</f>
        <v>690</v>
      </c>
      <c r="E19" s="20">
        <f>E11+E14+E15+E12+E13+E16</f>
        <v>33.9</v>
      </c>
      <c r="F19" s="20">
        <f t="shared" ref="F19:L19" si="1">F11+F14+F15+F12+F13+F16</f>
        <v>31.36</v>
      </c>
      <c r="G19" s="20">
        <f t="shared" si="1"/>
        <v>104.35</v>
      </c>
      <c r="H19" s="20">
        <f t="shared" si="1"/>
        <v>826.06999999999982</v>
      </c>
      <c r="I19" s="20">
        <f t="shared" si="1"/>
        <v>90</v>
      </c>
      <c r="J19" s="20">
        <f t="shared" si="1"/>
        <v>290</v>
      </c>
      <c r="K19" s="20">
        <f t="shared" si="1"/>
        <v>83</v>
      </c>
      <c r="L19" s="20">
        <f t="shared" si="1"/>
        <v>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</row>
    <row r="20" spans="1:1017" ht="18" customHeight="1">
      <c r="A20" s="44" t="s">
        <v>18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</row>
    <row r="21" spans="1:1017" ht="18" customHeight="1">
      <c r="A21" s="10" t="s">
        <v>95</v>
      </c>
      <c r="B21" s="9"/>
      <c r="C21" s="9"/>
      <c r="D21" s="9"/>
      <c r="E21" s="11" t="s">
        <v>0</v>
      </c>
      <c r="F21" s="49" t="s">
        <v>19</v>
      </c>
      <c r="G21" s="49"/>
      <c r="H21" s="49"/>
      <c r="I21" s="53"/>
      <c r="J21" s="53"/>
      <c r="K21" s="53"/>
      <c r="L21" s="5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</row>
    <row r="22" spans="1:1017" ht="44.25" customHeight="1">
      <c r="A22" s="21"/>
      <c r="B22" s="9"/>
      <c r="C22" s="9"/>
      <c r="D22" s="41" t="s">
        <v>2</v>
      </c>
      <c r="E22" s="41"/>
      <c r="F22" s="12" t="s">
        <v>3</v>
      </c>
      <c r="G22" s="2"/>
      <c r="H22" s="2"/>
      <c r="I22" s="42" t="s">
        <v>93</v>
      </c>
      <c r="J22" s="43"/>
      <c r="K22" s="43"/>
      <c r="L22" s="4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</row>
    <row r="23" spans="1:1017" ht="15">
      <c r="A23" s="64" t="s">
        <v>4</v>
      </c>
      <c r="B23" s="47" t="s">
        <v>5</v>
      </c>
      <c r="C23" s="47"/>
      <c r="D23" s="47" t="s">
        <v>6</v>
      </c>
      <c r="E23" s="50" t="s">
        <v>7</v>
      </c>
      <c r="F23" s="50"/>
      <c r="G23" s="50"/>
      <c r="H23" s="47" t="s">
        <v>8</v>
      </c>
      <c r="I23" s="50" t="s">
        <v>9</v>
      </c>
      <c r="J23" s="50"/>
      <c r="K23" s="50"/>
      <c r="L23" s="50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</row>
    <row r="24" spans="1:1017" ht="18" customHeight="1">
      <c r="A24" s="65"/>
      <c r="B24" s="54"/>
      <c r="C24" s="55"/>
      <c r="D24" s="48"/>
      <c r="E24" s="13" t="s">
        <v>10</v>
      </c>
      <c r="F24" s="13" t="s">
        <v>11</v>
      </c>
      <c r="G24" s="13" t="s">
        <v>12</v>
      </c>
      <c r="H24" s="48"/>
      <c r="I24" s="13" t="s">
        <v>13</v>
      </c>
      <c r="J24" s="13" t="s">
        <v>14</v>
      </c>
      <c r="K24" s="13" t="s">
        <v>15</v>
      </c>
      <c r="L24" s="13" t="s">
        <v>16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</row>
    <row r="25" spans="1:1017" ht="15">
      <c r="A25" s="14">
        <v>1</v>
      </c>
      <c r="B25" s="46">
        <v>2</v>
      </c>
      <c r="C25" s="46"/>
      <c r="D25" s="14">
        <v>3</v>
      </c>
      <c r="E25" s="14">
        <v>4</v>
      </c>
      <c r="F25" s="14">
        <v>5</v>
      </c>
      <c r="G25" s="14">
        <v>6</v>
      </c>
      <c r="H25" s="14">
        <v>7</v>
      </c>
      <c r="I25" s="14">
        <v>12</v>
      </c>
      <c r="J25" s="14">
        <v>13</v>
      </c>
      <c r="K25" s="14">
        <v>14</v>
      </c>
      <c r="L25" s="14">
        <v>15</v>
      </c>
      <c r="M25" s="2"/>
      <c r="N25" s="2" t="s">
        <v>64</v>
      </c>
      <c r="O25" s="16" t="e">
        <f>#REF!+H35</f>
        <v>#REF!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</row>
    <row r="26" spans="1:1017" ht="30" customHeight="1">
      <c r="A26" s="52" t="s">
        <v>28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</row>
    <row r="27" spans="1:1017" ht="38.25" customHeight="1">
      <c r="A27" s="4" t="s">
        <v>49</v>
      </c>
      <c r="B27" s="56" t="s">
        <v>38</v>
      </c>
      <c r="C27" s="56"/>
      <c r="D27" s="5">
        <v>225</v>
      </c>
      <c r="E27" s="6">
        <v>5</v>
      </c>
      <c r="F27" s="6">
        <v>7</v>
      </c>
      <c r="G27" s="6">
        <v>14</v>
      </c>
      <c r="H27" s="22">
        <f>(E27*4)+(F27*9)+(G27*3.8)</f>
        <v>136.19999999999999</v>
      </c>
      <c r="I27" s="6">
        <v>34</v>
      </c>
      <c r="J27" s="6">
        <v>42</v>
      </c>
      <c r="K27" s="6">
        <v>20</v>
      </c>
      <c r="L27" s="6">
        <v>1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</row>
    <row r="28" spans="1:1017" ht="15" customHeight="1">
      <c r="A28" s="4" t="s">
        <v>50</v>
      </c>
      <c r="B28" s="56" t="s">
        <v>85</v>
      </c>
      <c r="C28" s="56"/>
      <c r="D28" s="5">
        <v>60</v>
      </c>
      <c r="E28" s="6">
        <v>16</v>
      </c>
      <c r="F28" s="6">
        <v>20</v>
      </c>
      <c r="G28" s="6">
        <v>8</v>
      </c>
      <c r="H28" s="6">
        <f t="shared" ref="H28:H30" si="2">(E28*4)+(F28*9)+(G28*3.8)</f>
        <v>274.39999999999998</v>
      </c>
      <c r="I28" s="6">
        <v>17</v>
      </c>
      <c r="J28" s="6">
        <v>131</v>
      </c>
      <c r="K28" s="6">
        <v>19</v>
      </c>
      <c r="L28" s="6">
        <v>2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</row>
    <row r="29" spans="1:1017" ht="15" customHeight="1">
      <c r="A29" s="4" t="s">
        <v>69</v>
      </c>
      <c r="B29" s="56" t="s">
        <v>39</v>
      </c>
      <c r="C29" s="56"/>
      <c r="D29" s="5">
        <v>110</v>
      </c>
      <c r="E29" s="6">
        <v>8</v>
      </c>
      <c r="F29" s="6">
        <v>10</v>
      </c>
      <c r="G29" s="6">
        <v>38</v>
      </c>
      <c r="H29" s="6">
        <f t="shared" si="2"/>
        <v>266.39999999999998</v>
      </c>
      <c r="I29" s="6">
        <v>14</v>
      </c>
      <c r="J29" s="6">
        <v>45</v>
      </c>
      <c r="K29" s="6">
        <v>8</v>
      </c>
      <c r="L29" s="6">
        <v>1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</row>
    <row r="30" spans="1:1017" ht="15" customHeight="1">
      <c r="A30" s="4" t="s">
        <v>51</v>
      </c>
      <c r="B30" s="56" t="s">
        <v>65</v>
      </c>
      <c r="C30" s="56"/>
      <c r="D30" s="5">
        <v>30</v>
      </c>
      <c r="E30" s="6">
        <v>0</v>
      </c>
      <c r="F30" s="6">
        <v>2</v>
      </c>
      <c r="G30" s="6">
        <v>2</v>
      </c>
      <c r="H30" s="6">
        <f t="shared" si="2"/>
        <v>25.6</v>
      </c>
      <c r="I30" s="6">
        <v>17</v>
      </c>
      <c r="J30" s="6">
        <v>22</v>
      </c>
      <c r="K30" s="6">
        <v>9</v>
      </c>
      <c r="L30" s="6">
        <v>1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</row>
    <row r="31" spans="1:1017" s="12" customFormat="1" ht="15">
      <c r="A31" s="4" t="s">
        <v>34</v>
      </c>
      <c r="B31" s="45" t="s">
        <v>35</v>
      </c>
      <c r="C31" s="45"/>
      <c r="D31" s="5">
        <v>235</v>
      </c>
      <c r="E31" s="6">
        <v>0.1</v>
      </c>
      <c r="F31" s="6">
        <v>0</v>
      </c>
      <c r="G31" s="6">
        <v>15</v>
      </c>
      <c r="H31" s="6">
        <f>(E31*7)+(F31*9)+(G31*3.8)</f>
        <v>57.7</v>
      </c>
      <c r="I31" s="6">
        <v>5</v>
      </c>
      <c r="J31" s="6">
        <v>8</v>
      </c>
      <c r="K31" s="6">
        <v>4</v>
      </c>
      <c r="L31" s="6">
        <v>1</v>
      </c>
      <c r="AMC31" s="2"/>
    </row>
    <row r="32" spans="1:1017" s="12" customFormat="1" ht="15">
      <c r="A32" s="7" t="s">
        <v>45</v>
      </c>
      <c r="B32" s="45" t="s">
        <v>33</v>
      </c>
      <c r="C32" s="45"/>
      <c r="D32" s="3">
        <v>45</v>
      </c>
      <c r="E32" s="15">
        <v>3.8</v>
      </c>
      <c r="F32" s="15">
        <v>2.36</v>
      </c>
      <c r="G32" s="15">
        <v>23.55</v>
      </c>
      <c r="H32" s="15">
        <f>(E32*7)+(F32*9)+(G32*3.8)</f>
        <v>137.32999999999998</v>
      </c>
      <c r="I32" s="6">
        <v>7</v>
      </c>
      <c r="J32" s="6">
        <v>40</v>
      </c>
      <c r="K32" s="6">
        <v>11</v>
      </c>
      <c r="L32" s="6">
        <v>1</v>
      </c>
      <c r="AMC32" s="2"/>
    </row>
    <row r="33" spans="1:1017" s="12" customFormat="1" ht="15.75">
      <c r="A33" s="4"/>
      <c r="B33" s="8"/>
      <c r="C33" s="8"/>
      <c r="D33" s="17"/>
      <c r="E33" s="6"/>
      <c r="F33" s="6"/>
      <c r="G33" s="6"/>
      <c r="H33" s="6"/>
      <c r="I33" s="6"/>
      <c r="J33" s="6"/>
      <c r="K33" s="6"/>
      <c r="L33" s="6"/>
      <c r="AMC33" s="2"/>
    </row>
    <row r="34" spans="1:1017" s="9" customFormat="1" ht="15.75">
      <c r="A34" s="4"/>
      <c r="B34" s="8"/>
      <c r="C34" s="8"/>
      <c r="D34" s="17"/>
      <c r="E34" s="6"/>
      <c r="F34" s="6"/>
      <c r="G34" s="6"/>
      <c r="H34" s="6"/>
      <c r="I34" s="6"/>
      <c r="J34" s="6"/>
      <c r="K34" s="6"/>
      <c r="L34" s="6"/>
      <c r="AMC34" s="2"/>
    </row>
    <row r="35" spans="1:1017" s="9" customFormat="1" ht="15" customHeight="1">
      <c r="A35" s="18" t="s">
        <v>29</v>
      </c>
      <c r="B35" s="18"/>
      <c r="C35" s="18"/>
      <c r="D35" s="19">
        <f>SUM(D27:D34)</f>
        <v>705</v>
      </c>
      <c r="E35" s="20">
        <f t="shared" ref="E35:L35" si="3">E27+E28+E29+E30+E31+E32</f>
        <v>32.9</v>
      </c>
      <c r="F35" s="20">
        <f t="shared" si="3"/>
        <v>41.36</v>
      </c>
      <c r="G35" s="20">
        <f t="shared" si="3"/>
        <v>100.55</v>
      </c>
      <c r="H35" s="20">
        <f t="shared" si="3"/>
        <v>897.63000000000011</v>
      </c>
      <c r="I35" s="20">
        <f t="shared" si="3"/>
        <v>94</v>
      </c>
      <c r="J35" s="20">
        <f t="shared" si="3"/>
        <v>288</v>
      </c>
      <c r="K35" s="20">
        <f t="shared" si="3"/>
        <v>71</v>
      </c>
      <c r="L35" s="20">
        <f t="shared" si="3"/>
        <v>7</v>
      </c>
      <c r="AMC35" s="2"/>
    </row>
    <row r="36" spans="1:1017" ht="15.75">
      <c r="A36" s="44" t="s">
        <v>20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</row>
    <row r="37" spans="1:1017" ht="16.5" customHeight="1">
      <c r="A37" s="10" t="s">
        <v>95</v>
      </c>
      <c r="B37" s="9"/>
      <c r="C37" s="9"/>
      <c r="D37" s="9"/>
      <c r="E37" s="11" t="s">
        <v>0</v>
      </c>
      <c r="F37" s="49" t="s">
        <v>21</v>
      </c>
      <c r="G37" s="49"/>
      <c r="H37" s="49"/>
      <c r="I37" s="53"/>
      <c r="J37" s="53"/>
      <c r="K37" s="53"/>
      <c r="L37" s="53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</row>
    <row r="38" spans="1:1017" ht="30.75" customHeight="1">
      <c r="A38" s="2"/>
      <c r="B38" s="9"/>
      <c r="C38" s="9"/>
      <c r="D38" s="41" t="s">
        <v>2</v>
      </c>
      <c r="E38" s="41"/>
      <c r="F38" s="12" t="s">
        <v>3</v>
      </c>
      <c r="G38" s="2"/>
      <c r="H38" s="2"/>
      <c r="I38" s="42" t="s">
        <v>93</v>
      </c>
      <c r="J38" s="43"/>
      <c r="K38" s="43"/>
      <c r="L38" s="43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</row>
    <row r="39" spans="1:1017" ht="15">
      <c r="A39" s="47" t="s">
        <v>4</v>
      </c>
      <c r="B39" s="47" t="s">
        <v>5</v>
      </c>
      <c r="C39" s="47"/>
      <c r="D39" s="47" t="s">
        <v>6</v>
      </c>
      <c r="E39" s="50" t="s">
        <v>7</v>
      </c>
      <c r="F39" s="50"/>
      <c r="G39" s="50"/>
      <c r="H39" s="47" t="s">
        <v>8</v>
      </c>
      <c r="I39" s="50" t="s">
        <v>9</v>
      </c>
      <c r="J39" s="50"/>
      <c r="K39" s="50"/>
      <c r="L39" s="50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  <c r="ALK39" s="2"/>
      <c r="ALL39" s="2"/>
      <c r="ALM39" s="2"/>
      <c r="ALN39" s="2"/>
      <c r="ALO39" s="2"/>
      <c r="ALP39" s="2"/>
      <c r="ALQ39" s="2"/>
      <c r="ALR39" s="2"/>
      <c r="ALS39" s="2"/>
      <c r="ALT39" s="2"/>
      <c r="ALU39" s="2"/>
      <c r="ALV39" s="2"/>
      <c r="ALW39" s="2"/>
      <c r="ALX39" s="2"/>
      <c r="ALY39" s="2"/>
      <c r="ALZ39" s="2"/>
      <c r="AMA39" s="2"/>
      <c r="AMB39" s="2"/>
    </row>
    <row r="40" spans="1:1017" ht="15">
      <c r="A40" s="48"/>
      <c r="B40" s="54"/>
      <c r="C40" s="55"/>
      <c r="D40" s="48"/>
      <c r="E40" s="13" t="s">
        <v>10</v>
      </c>
      <c r="F40" s="13" t="s">
        <v>11</v>
      </c>
      <c r="G40" s="13" t="s">
        <v>12</v>
      </c>
      <c r="H40" s="48"/>
      <c r="I40" s="13" t="s">
        <v>13</v>
      </c>
      <c r="J40" s="13" t="s">
        <v>14</v>
      </c>
      <c r="K40" s="13" t="s">
        <v>15</v>
      </c>
      <c r="L40" s="13" t="s">
        <v>16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  <c r="ALN40" s="2"/>
      <c r="ALO40" s="2"/>
      <c r="ALP40" s="2"/>
      <c r="ALQ40" s="2"/>
      <c r="ALR40" s="2"/>
      <c r="ALS40" s="2"/>
      <c r="ALT40" s="2"/>
      <c r="ALU40" s="2"/>
      <c r="ALV40" s="2"/>
      <c r="ALW40" s="2"/>
      <c r="ALX40" s="2"/>
      <c r="ALY40" s="2"/>
      <c r="ALZ40" s="2"/>
      <c r="AMA40" s="2"/>
      <c r="AMB40" s="2"/>
    </row>
    <row r="41" spans="1:1017" ht="15" customHeight="1">
      <c r="A41" s="14">
        <v>1</v>
      </c>
      <c r="B41" s="46">
        <v>2</v>
      </c>
      <c r="C41" s="46"/>
      <c r="D41" s="14">
        <v>3</v>
      </c>
      <c r="E41" s="14">
        <v>4</v>
      </c>
      <c r="F41" s="14">
        <v>5</v>
      </c>
      <c r="G41" s="14">
        <v>6</v>
      </c>
      <c r="H41" s="14">
        <v>7</v>
      </c>
      <c r="I41" s="14">
        <v>12</v>
      </c>
      <c r="J41" s="14">
        <v>13</v>
      </c>
      <c r="K41" s="14">
        <v>14</v>
      </c>
      <c r="L41" s="14">
        <v>15</v>
      </c>
      <c r="M41" s="2"/>
      <c r="N41" s="2" t="s">
        <v>64</v>
      </c>
      <c r="O41" s="16" t="e">
        <f>#REF!</f>
        <v>#REF!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  <c r="ALK41" s="2"/>
      <c r="ALL41" s="2"/>
      <c r="ALM41" s="2"/>
      <c r="ALN41" s="2"/>
      <c r="ALO41" s="2"/>
      <c r="ALP41" s="2"/>
      <c r="ALQ41" s="2"/>
      <c r="ALR41" s="2"/>
      <c r="ALS41" s="2"/>
      <c r="ALT41" s="2"/>
      <c r="ALU41" s="2"/>
      <c r="ALV41" s="2"/>
      <c r="ALW41" s="2"/>
      <c r="ALX41" s="2"/>
      <c r="ALY41" s="2"/>
      <c r="ALZ41" s="2"/>
      <c r="AMA41" s="2"/>
      <c r="AMB41" s="2"/>
    </row>
    <row r="42" spans="1:1017" ht="30" customHeight="1">
      <c r="A42" s="52" t="s">
        <v>28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2"/>
      <c r="N42" s="2" t="s">
        <v>66</v>
      </c>
      <c r="O42" s="2" t="e">
        <f>#REF!</f>
        <v>#REF!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  <c r="NN42" s="2"/>
      <c r="NO42" s="2"/>
      <c r="NP42" s="2"/>
      <c r="NQ42" s="2"/>
      <c r="NR42" s="2"/>
      <c r="NS42" s="2"/>
      <c r="NT42" s="2"/>
      <c r="NU42" s="2"/>
      <c r="NV42" s="2"/>
      <c r="NW42" s="2"/>
      <c r="NX42" s="2"/>
      <c r="NY42" s="2"/>
      <c r="NZ42" s="2"/>
      <c r="OA42" s="2"/>
      <c r="OB42" s="2"/>
      <c r="OC42" s="2"/>
      <c r="OD42" s="2"/>
      <c r="OE42" s="2"/>
      <c r="OF42" s="2"/>
      <c r="OG42" s="2"/>
      <c r="OH42" s="2"/>
      <c r="OI42" s="2"/>
      <c r="OJ42" s="2"/>
      <c r="OK42" s="2"/>
      <c r="OL42" s="2"/>
      <c r="OM42" s="2"/>
      <c r="ON42" s="2"/>
      <c r="OO42" s="2"/>
      <c r="OP42" s="2"/>
      <c r="OQ42" s="2"/>
      <c r="OR42" s="2"/>
      <c r="OS42" s="2"/>
      <c r="OT42" s="2"/>
      <c r="OU42" s="2"/>
      <c r="OV42" s="2"/>
      <c r="OW42" s="2"/>
      <c r="OX42" s="2"/>
      <c r="OY42" s="2"/>
      <c r="OZ42" s="2"/>
      <c r="PA42" s="2"/>
      <c r="PB42" s="2"/>
      <c r="PC42" s="2"/>
      <c r="PD42" s="2"/>
      <c r="PE42" s="2"/>
      <c r="PF42" s="2"/>
      <c r="PG42" s="2"/>
      <c r="PH42" s="2"/>
      <c r="PI42" s="2"/>
      <c r="PJ42" s="2"/>
      <c r="PK42" s="2"/>
      <c r="PL42" s="2"/>
      <c r="PM42" s="2"/>
      <c r="PN42" s="2"/>
      <c r="PO42" s="2"/>
      <c r="PP42" s="2"/>
      <c r="PQ42" s="2"/>
      <c r="PR42" s="2"/>
      <c r="PS42" s="2"/>
      <c r="PT42" s="2"/>
      <c r="PU42" s="2"/>
      <c r="PV42" s="2"/>
      <c r="PW42" s="2"/>
      <c r="PX42" s="2"/>
      <c r="PY42" s="2"/>
      <c r="PZ42" s="2"/>
      <c r="QA42" s="2"/>
      <c r="QB42" s="2"/>
      <c r="QC42" s="2"/>
      <c r="QD42" s="2"/>
      <c r="QE42" s="2"/>
      <c r="QF42" s="2"/>
      <c r="QG42" s="2"/>
      <c r="QH42" s="2"/>
      <c r="QI42" s="2"/>
      <c r="QJ42" s="2"/>
      <c r="QK42" s="2"/>
      <c r="QL42" s="2"/>
      <c r="QM42" s="2"/>
      <c r="QN42" s="2"/>
      <c r="QO42" s="2"/>
      <c r="QP42" s="2"/>
      <c r="QQ42" s="2"/>
      <c r="QR42" s="2"/>
      <c r="QS42" s="2"/>
      <c r="QT42" s="2"/>
      <c r="QU42" s="2"/>
      <c r="QV42" s="2"/>
      <c r="QW42" s="2"/>
      <c r="QX42" s="2"/>
      <c r="QY42" s="2"/>
      <c r="QZ42" s="2"/>
      <c r="RA42" s="2"/>
      <c r="RB42" s="2"/>
      <c r="RC42" s="2"/>
      <c r="RD42" s="2"/>
      <c r="RE42" s="2"/>
      <c r="RF42" s="2"/>
      <c r="RG42" s="2"/>
      <c r="RH42" s="2"/>
      <c r="RI42" s="2"/>
      <c r="RJ42" s="2"/>
      <c r="RK42" s="2"/>
      <c r="RL42" s="2"/>
      <c r="RM42" s="2"/>
      <c r="RN42" s="2"/>
      <c r="RO42" s="2"/>
      <c r="RP42" s="2"/>
      <c r="RQ42" s="2"/>
      <c r="RR42" s="2"/>
      <c r="RS42" s="2"/>
      <c r="RT42" s="2"/>
      <c r="RU42" s="2"/>
      <c r="RV42" s="2"/>
      <c r="RW42" s="2"/>
      <c r="RX42" s="2"/>
      <c r="RY42" s="2"/>
      <c r="RZ42" s="2"/>
      <c r="SA42" s="2"/>
      <c r="SB42" s="2"/>
      <c r="SC42" s="2"/>
      <c r="SD42" s="2"/>
      <c r="SE42" s="2"/>
      <c r="SF42" s="2"/>
      <c r="SG42" s="2"/>
      <c r="SH42" s="2"/>
      <c r="SI42" s="2"/>
      <c r="SJ42" s="2"/>
      <c r="SK42" s="2"/>
      <c r="SL42" s="2"/>
      <c r="SM42" s="2"/>
      <c r="SN42" s="2"/>
      <c r="SO42" s="2"/>
      <c r="SP42" s="2"/>
      <c r="SQ42" s="2"/>
      <c r="SR42" s="2"/>
      <c r="SS42" s="2"/>
      <c r="ST42" s="2"/>
      <c r="SU42" s="2"/>
      <c r="SV42" s="2"/>
      <c r="SW42" s="2"/>
      <c r="SX42" s="2"/>
      <c r="SY42" s="2"/>
      <c r="SZ42" s="2"/>
      <c r="TA42" s="2"/>
      <c r="TB42" s="2"/>
      <c r="TC42" s="2"/>
      <c r="TD42" s="2"/>
      <c r="TE42" s="2"/>
      <c r="TF42" s="2"/>
      <c r="TG42" s="2"/>
      <c r="TH42" s="2"/>
      <c r="TI42" s="2"/>
      <c r="TJ42" s="2"/>
      <c r="TK42" s="2"/>
      <c r="TL42" s="2"/>
      <c r="TM42" s="2"/>
      <c r="TN42" s="2"/>
      <c r="TO42" s="2"/>
      <c r="TP42" s="2"/>
      <c r="TQ42" s="2"/>
      <c r="TR42" s="2"/>
      <c r="TS42" s="2"/>
      <c r="TT42" s="2"/>
      <c r="TU42" s="2"/>
      <c r="TV42" s="2"/>
      <c r="TW42" s="2"/>
      <c r="TX42" s="2"/>
      <c r="TY42" s="2"/>
      <c r="TZ42" s="2"/>
      <c r="UA42" s="2"/>
      <c r="UB42" s="2"/>
      <c r="UC42" s="2"/>
      <c r="UD42" s="2"/>
      <c r="UE42" s="2"/>
      <c r="UF42" s="2"/>
      <c r="UG42" s="2"/>
      <c r="UH42" s="2"/>
      <c r="UI42" s="2"/>
      <c r="UJ42" s="2"/>
      <c r="UK42" s="2"/>
      <c r="UL42" s="2"/>
      <c r="UM42" s="2"/>
      <c r="UN42" s="2"/>
      <c r="UO42" s="2"/>
      <c r="UP42" s="2"/>
      <c r="UQ42" s="2"/>
      <c r="UR42" s="2"/>
      <c r="US42" s="2"/>
      <c r="UT42" s="2"/>
      <c r="UU42" s="2"/>
      <c r="UV42" s="2"/>
      <c r="UW42" s="2"/>
      <c r="UX42" s="2"/>
      <c r="UY42" s="2"/>
      <c r="UZ42" s="2"/>
      <c r="VA42" s="2"/>
      <c r="VB42" s="2"/>
      <c r="VC42" s="2"/>
      <c r="VD42" s="2"/>
      <c r="VE42" s="2"/>
      <c r="VF42" s="2"/>
      <c r="VG42" s="2"/>
      <c r="VH42" s="2"/>
      <c r="VI42" s="2"/>
      <c r="VJ42" s="2"/>
      <c r="VK42" s="2"/>
      <c r="VL42" s="2"/>
      <c r="VM42" s="2"/>
      <c r="VN42" s="2"/>
      <c r="VO42" s="2"/>
      <c r="VP42" s="2"/>
      <c r="VQ42" s="2"/>
      <c r="VR42" s="2"/>
      <c r="VS42" s="2"/>
      <c r="VT42" s="2"/>
      <c r="VU42" s="2"/>
      <c r="VV42" s="2"/>
      <c r="VW42" s="2"/>
      <c r="VX42" s="2"/>
      <c r="VY42" s="2"/>
      <c r="VZ42" s="2"/>
      <c r="WA42" s="2"/>
      <c r="WB42" s="2"/>
      <c r="WC42" s="2"/>
      <c r="WD42" s="2"/>
      <c r="WE42" s="2"/>
      <c r="WF42" s="2"/>
      <c r="WG42" s="2"/>
      <c r="WH42" s="2"/>
      <c r="WI42" s="2"/>
      <c r="WJ42" s="2"/>
      <c r="WK42" s="2"/>
      <c r="WL42" s="2"/>
      <c r="WM42" s="2"/>
      <c r="WN42" s="2"/>
      <c r="WO42" s="2"/>
      <c r="WP42" s="2"/>
      <c r="WQ42" s="2"/>
      <c r="WR42" s="2"/>
      <c r="WS42" s="2"/>
      <c r="WT42" s="2"/>
      <c r="WU42" s="2"/>
      <c r="WV42" s="2"/>
      <c r="WW42" s="2"/>
      <c r="WX42" s="2"/>
      <c r="WY42" s="2"/>
      <c r="WZ42" s="2"/>
      <c r="XA42" s="2"/>
      <c r="XB42" s="2"/>
      <c r="XC42" s="2"/>
      <c r="XD42" s="2"/>
      <c r="XE42" s="2"/>
      <c r="XF42" s="2"/>
      <c r="XG42" s="2"/>
      <c r="XH42" s="2"/>
      <c r="XI42" s="2"/>
      <c r="XJ42" s="2"/>
      <c r="XK42" s="2"/>
      <c r="XL42" s="2"/>
      <c r="XM42" s="2"/>
      <c r="XN42" s="2"/>
      <c r="XO42" s="2"/>
      <c r="XP42" s="2"/>
      <c r="XQ42" s="2"/>
      <c r="XR42" s="2"/>
      <c r="XS42" s="2"/>
      <c r="XT42" s="2"/>
      <c r="XU42" s="2"/>
      <c r="XV42" s="2"/>
      <c r="XW42" s="2"/>
      <c r="XX42" s="2"/>
      <c r="XY42" s="2"/>
      <c r="XZ42" s="2"/>
      <c r="YA42" s="2"/>
      <c r="YB42" s="2"/>
      <c r="YC42" s="2"/>
      <c r="YD42" s="2"/>
      <c r="YE42" s="2"/>
      <c r="YF42" s="2"/>
      <c r="YG42" s="2"/>
      <c r="YH42" s="2"/>
      <c r="YI42" s="2"/>
      <c r="YJ42" s="2"/>
      <c r="YK42" s="2"/>
      <c r="YL42" s="2"/>
      <c r="YM42" s="2"/>
      <c r="YN42" s="2"/>
      <c r="YO42" s="2"/>
      <c r="YP42" s="2"/>
      <c r="YQ42" s="2"/>
      <c r="YR42" s="2"/>
      <c r="YS42" s="2"/>
      <c r="YT42" s="2"/>
      <c r="YU42" s="2"/>
      <c r="YV42" s="2"/>
      <c r="YW42" s="2"/>
      <c r="YX42" s="2"/>
      <c r="YY42" s="2"/>
      <c r="YZ42" s="2"/>
      <c r="ZA42" s="2"/>
      <c r="ZB42" s="2"/>
      <c r="ZC42" s="2"/>
      <c r="ZD42" s="2"/>
      <c r="ZE42" s="2"/>
      <c r="ZF42" s="2"/>
      <c r="ZG42" s="2"/>
      <c r="ZH42" s="2"/>
      <c r="ZI42" s="2"/>
      <c r="ZJ42" s="2"/>
      <c r="ZK42" s="2"/>
      <c r="ZL42" s="2"/>
      <c r="ZM42" s="2"/>
      <c r="ZN42" s="2"/>
      <c r="ZO42" s="2"/>
      <c r="ZP42" s="2"/>
      <c r="ZQ42" s="2"/>
      <c r="ZR42" s="2"/>
      <c r="ZS42" s="2"/>
      <c r="ZT42" s="2"/>
      <c r="ZU42" s="2"/>
      <c r="ZV42" s="2"/>
      <c r="ZW42" s="2"/>
      <c r="ZX42" s="2"/>
      <c r="ZY42" s="2"/>
      <c r="ZZ42" s="2"/>
      <c r="AAA42" s="2"/>
      <c r="AAB42" s="2"/>
      <c r="AAC42" s="2"/>
      <c r="AAD42" s="2"/>
      <c r="AAE42" s="2"/>
      <c r="AAF42" s="2"/>
      <c r="AAG42" s="2"/>
      <c r="AAH42" s="2"/>
      <c r="AAI42" s="2"/>
      <c r="AAJ42" s="2"/>
      <c r="AAK42" s="2"/>
      <c r="AAL42" s="2"/>
      <c r="AAM42" s="2"/>
      <c r="AAN42" s="2"/>
      <c r="AAO42" s="2"/>
      <c r="AAP42" s="2"/>
      <c r="AAQ42" s="2"/>
      <c r="AAR42" s="2"/>
      <c r="AAS42" s="2"/>
      <c r="AAT42" s="2"/>
      <c r="AAU42" s="2"/>
      <c r="AAV42" s="2"/>
      <c r="AAW42" s="2"/>
      <c r="AAX42" s="2"/>
      <c r="AAY42" s="2"/>
      <c r="AAZ42" s="2"/>
      <c r="ABA42" s="2"/>
      <c r="ABB42" s="2"/>
      <c r="ABC42" s="2"/>
      <c r="ABD42" s="2"/>
      <c r="ABE42" s="2"/>
      <c r="ABF42" s="2"/>
      <c r="ABG42" s="2"/>
      <c r="ABH42" s="2"/>
      <c r="ABI42" s="2"/>
      <c r="ABJ42" s="2"/>
      <c r="ABK42" s="2"/>
      <c r="ABL42" s="2"/>
      <c r="ABM42" s="2"/>
      <c r="ABN42" s="2"/>
      <c r="ABO42" s="2"/>
      <c r="ABP42" s="2"/>
      <c r="ABQ42" s="2"/>
      <c r="ABR42" s="2"/>
      <c r="ABS42" s="2"/>
      <c r="ABT42" s="2"/>
      <c r="ABU42" s="2"/>
      <c r="ABV42" s="2"/>
      <c r="ABW42" s="2"/>
      <c r="ABX42" s="2"/>
      <c r="ABY42" s="2"/>
      <c r="ABZ42" s="2"/>
      <c r="ACA42" s="2"/>
      <c r="ACB42" s="2"/>
      <c r="ACC42" s="2"/>
      <c r="ACD42" s="2"/>
      <c r="ACE42" s="2"/>
      <c r="ACF42" s="2"/>
      <c r="ACG42" s="2"/>
      <c r="ACH42" s="2"/>
      <c r="ACI42" s="2"/>
      <c r="ACJ42" s="2"/>
      <c r="ACK42" s="2"/>
      <c r="ACL42" s="2"/>
      <c r="ACM42" s="2"/>
      <c r="ACN42" s="2"/>
      <c r="ACO42" s="2"/>
      <c r="ACP42" s="2"/>
      <c r="ACQ42" s="2"/>
      <c r="ACR42" s="2"/>
      <c r="ACS42" s="2"/>
      <c r="ACT42" s="2"/>
      <c r="ACU42" s="2"/>
      <c r="ACV42" s="2"/>
      <c r="ACW42" s="2"/>
      <c r="ACX42" s="2"/>
      <c r="ACY42" s="2"/>
      <c r="ACZ42" s="2"/>
      <c r="ADA42" s="2"/>
      <c r="ADB42" s="2"/>
      <c r="ADC42" s="2"/>
      <c r="ADD42" s="2"/>
      <c r="ADE42" s="2"/>
      <c r="ADF42" s="2"/>
      <c r="ADG42" s="2"/>
      <c r="ADH42" s="2"/>
      <c r="ADI42" s="2"/>
      <c r="ADJ42" s="2"/>
      <c r="ADK42" s="2"/>
      <c r="ADL42" s="2"/>
      <c r="ADM42" s="2"/>
      <c r="ADN42" s="2"/>
      <c r="ADO42" s="2"/>
      <c r="ADP42" s="2"/>
      <c r="ADQ42" s="2"/>
      <c r="ADR42" s="2"/>
      <c r="ADS42" s="2"/>
      <c r="ADT42" s="2"/>
      <c r="ADU42" s="2"/>
      <c r="ADV42" s="2"/>
      <c r="ADW42" s="2"/>
      <c r="ADX42" s="2"/>
      <c r="ADY42" s="2"/>
      <c r="ADZ42" s="2"/>
      <c r="AEA42" s="2"/>
      <c r="AEB42" s="2"/>
      <c r="AEC42" s="2"/>
      <c r="AED42" s="2"/>
      <c r="AEE42" s="2"/>
      <c r="AEF42" s="2"/>
      <c r="AEG42" s="2"/>
      <c r="AEH42" s="2"/>
      <c r="AEI42" s="2"/>
      <c r="AEJ42" s="2"/>
      <c r="AEK42" s="2"/>
      <c r="AEL42" s="2"/>
      <c r="AEM42" s="2"/>
      <c r="AEN42" s="2"/>
      <c r="AEO42" s="2"/>
      <c r="AEP42" s="2"/>
      <c r="AEQ42" s="2"/>
      <c r="AER42" s="2"/>
      <c r="AES42" s="2"/>
      <c r="AET42" s="2"/>
      <c r="AEU42" s="2"/>
      <c r="AEV42" s="2"/>
      <c r="AEW42" s="2"/>
      <c r="AEX42" s="2"/>
      <c r="AEY42" s="2"/>
      <c r="AEZ42" s="2"/>
      <c r="AFA42" s="2"/>
      <c r="AFB42" s="2"/>
      <c r="AFC42" s="2"/>
      <c r="AFD42" s="2"/>
      <c r="AFE42" s="2"/>
      <c r="AFF42" s="2"/>
      <c r="AFG42" s="2"/>
      <c r="AFH42" s="2"/>
      <c r="AFI42" s="2"/>
      <c r="AFJ42" s="2"/>
      <c r="AFK42" s="2"/>
      <c r="AFL42" s="2"/>
      <c r="AFM42" s="2"/>
      <c r="AFN42" s="2"/>
      <c r="AFO42" s="2"/>
      <c r="AFP42" s="2"/>
      <c r="AFQ42" s="2"/>
      <c r="AFR42" s="2"/>
      <c r="AFS42" s="2"/>
      <c r="AFT42" s="2"/>
      <c r="AFU42" s="2"/>
      <c r="AFV42" s="2"/>
      <c r="AFW42" s="2"/>
      <c r="AFX42" s="2"/>
      <c r="AFY42" s="2"/>
      <c r="AFZ42" s="2"/>
      <c r="AGA42" s="2"/>
      <c r="AGB42" s="2"/>
      <c r="AGC42" s="2"/>
      <c r="AGD42" s="2"/>
      <c r="AGE42" s="2"/>
      <c r="AGF42" s="2"/>
      <c r="AGG42" s="2"/>
      <c r="AGH42" s="2"/>
      <c r="AGI42" s="2"/>
      <c r="AGJ42" s="2"/>
      <c r="AGK42" s="2"/>
      <c r="AGL42" s="2"/>
      <c r="AGM42" s="2"/>
      <c r="AGN42" s="2"/>
      <c r="AGO42" s="2"/>
      <c r="AGP42" s="2"/>
      <c r="AGQ42" s="2"/>
      <c r="AGR42" s="2"/>
      <c r="AGS42" s="2"/>
      <c r="AGT42" s="2"/>
      <c r="AGU42" s="2"/>
      <c r="AGV42" s="2"/>
      <c r="AGW42" s="2"/>
      <c r="AGX42" s="2"/>
      <c r="AGY42" s="2"/>
      <c r="AGZ42" s="2"/>
      <c r="AHA42" s="2"/>
      <c r="AHB42" s="2"/>
      <c r="AHC42" s="2"/>
      <c r="AHD42" s="2"/>
      <c r="AHE42" s="2"/>
      <c r="AHF42" s="2"/>
      <c r="AHG42" s="2"/>
      <c r="AHH42" s="2"/>
      <c r="AHI42" s="2"/>
      <c r="AHJ42" s="2"/>
      <c r="AHK42" s="2"/>
      <c r="AHL42" s="2"/>
      <c r="AHM42" s="2"/>
      <c r="AHN42" s="2"/>
      <c r="AHO42" s="2"/>
      <c r="AHP42" s="2"/>
      <c r="AHQ42" s="2"/>
      <c r="AHR42" s="2"/>
      <c r="AHS42" s="2"/>
      <c r="AHT42" s="2"/>
      <c r="AHU42" s="2"/>
      <c r="AHV42" s="2"/>
      <c r="AHW42" s="2"/>
      <c r="AHX42" s="2"/>
      <c r="AHY42" s="2"/>
      <c r="AHZ42" s="2"/>
      <c r="AIA42" s="2"/>
      <c r="AIB42" s="2"/>
      <c r="AIC42" s="2"/>
      <c r="AID42" s="2"/>
      <c r="AIE42" s="2"/>
      <c r="AIF42" s="2"/>
      <c r="AIG42" s="2"/>
      <c r="AIH42" s="2"/>
      <c r="AII42" s="2"/>
      <c r="AIJ42" s="2"/>
      <c r="AIK42" s="2"/>
      <c r="AIL42" s="2"/>
      <c r="AIM42" s="2"/>
      <c r="AIN42" s="2"/>
      <c r="AIO42" s="2"/>
      <c r="AIP42" s="2"/>
      <c r="AIQ42" s="2"/>
      <c r="AIR42" s="2"/>
      <c r="AIS42" s="2"/>
      <c r="AIT42" s="2"/>
      <c r="AIU42" s="2"/>
      <c r="AIV42" s="2"/>
      <c r="AIW42" s="2"/>
      <c r="AIX42" s="2"/>
      <c r="AIY42" s="2"/>
      <c r="AIZ42" s="2"/>
      <c r="AJA42" s="2"/>
      <c r="AJB42" s="2"/>
      <c r="AJC42" s="2"/>
      <c r="AJD42" s="2"/>
      <c r="AJE42" s="2"/>
      <c r="AJF42" s="2"/>
      <c r="AJG42" s="2"/>
      <c r="AJH42" s="2"/>
      <c r="AJI42" s="2"/>
      <c r="AJJ42" s="2"/>
      <c r="AJK42" s="2"/>
      <c r="AJL42" s="2"/>
      <c r="AJM42" s="2"/>
      <c r="AJN42" s="2"/>
      <c r="AJO42" s="2"/>
      <c r="AJP42" s="2"/>
      <c r="AJQ42" s="2"/>
      <c r="AJR42" s="2"/>
      <c r="AJS42" s="2"/>
      <c r="AJT42" s="2"/>
      <c r="AJU42" s="2"/>
      <c r="AJV42" s="2"/>
      <c r="AJW42" s="2"/>
      <c r="AJX42" s="2"/>
      <c r="AJY42" s="2"/>
      <c r="AJZ42" s="2"/>
      <c r="AKA42" s="2"/>
      <c r="AKB42" s="2"/>
      <c r="AKC42" s="2"/>
      <c r="AKD42" s="2"/>
      <c r="AKE42" s="2"/>
      <c r="AKF42" s="2"/>
      <c r="AKG42" s="2"/>
      <c r="AKH42" s="2"/>
      <c r="AKI42" s="2"/>
      <c r="AKJ42" s="2"/>
      <c r="AKK42" s="2"/>
      <c r="AKL42" s="2"/>
      <c r="AKM42" s="2"/>
      <c r="AKN42" s="2"/>
      <c r="AKO42" s="2"/>
      <c r="AKP42" s="2"/>
      <c r="AKQ42" s="2"/>
      <c r="AKR42" s="2"/>
      <c r="AKS42" s="2"/>
      <c r="AKT42" s="2"/>
      <c r="AKU42" s="2"/>
      <c r="AKV42" s="2"/>
      <c r="AKW42" s="2"/>
      <c r="AKX42" s="2"/>
      <c r="AKY42" s="2"/>
      <c r="AKZ42" s="2"/>
      <c r="ALA42" s="2"/>
      <c r="ALB42" s="2"/>
      <c r="ALC42" s="2"/>
      <c r="ALD42" s="2"/>
      <c r="ALE42" s="2"/>
      <c r="ALF42" s="2"/>
      <c r="ALG42" s="2"/>
      <c r="ALH42" s="2"/>
      <c r="ALI42" s="2"/>
      <c r="ALJ42" s="2"/>
      <c r="ALK42" s="2"/>
      <c r="ALL42" s="2"/>
      <c r="ALM42" s="2"/>
      <c r="ALN42" s="2"/>
      <c r="ALO42" s="2"/>
      <c r="ALP42" s="2"/>
      <c r="ALQ42" s="2"/>
      <c r="ALR42" s="2"/>
      <c r="ALS42" s="2"/>
      <c r="ALT42" s="2"/>
      <c r="ALU42" s="2"/>
      <c r="ALV42" s="2"/>
      <c r="ALW42" s="2"/>
      <c r="ALX42" s="2"/>
      <c r="ALY42" s="2"/>
      <c r="ALZ42" s="2"/>
      <c r="AMA42" s="2"/>
      <c r="AMB42" s="2"/>
    </row>
    <row r="43" spans="1:1017" ht="15" hidden="1" customHeight="1">
      <c r="A43" s="4" t="s">
        <v>73</v>
      </c>
      <c r="B43" s="66" t="s">
        <v>72</v>
      </c>
      <c r="C43" s="67"/>
      <c r="D43" s="5">
        <v>225</v>
      </c>
      <c r="E43" s="6">
        <v>4</v>
      </c>
      <c r="F43" s="6">
        <v>4</v>
      </c>
      <c r="G43" s="6">
        <v>19</v>
      </c>
      <c r="H43" s="6">
        <f>(G43*3.8)+(F43*9)+(E43*4)</f>
        <v>124.2</v>
      </c>
      <c r="I43" s="6">
        <v>28</v>
      </c>
      <c r="J43" s="6">
        <v>54</v>
      </c>
      <c r="K43" s="6">
        <v>23</v>
      </c>
      <c r="L43" s="6">
        <v>1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  <c r="NN43" s="2"/>
      <c r="NO43" s="2"/>
      <c r="NP43" s="2"/>
      <c r="NQ43" s="2"/>
      <c r="NR43" s="2"/>
      <c r="NS43" s="2"/>
      <c r="NT43" s="2"/>
      <c r="NU43" s="2"/>
      <c r="NV43" s="2"/>
      <c r="NW43" s="2"/>
      <c r="NX43" s="2"/>
      <c r="NY43" s="2"/>
      <c r="NZ43" s="2"/>
      <c r="OA43" s="2"/>
      <c r="OB43" s="2"/>
      <c r="OC43" s="2"/>
      <c r="OD43" s="2"/>
      <c r="OE43" s="2"/>
      <c r="OF43" s="2"/>
      <c r="OG43" s="2"/>
      <c r="OH43" s="2"/>
      <c r="OI43" s="2"/>
      <c r="OJ43" s="2"/>
      <c r="OK43" s="2"/>
      <c r="OL43" s="2"/>
      <c r="OM43" s="2"/>
      <c r="ON43" s="2"/>
      <c r="OO43" s="2"/>
      <c r="OP43" s="2"/>
      <c r="OQ43" s="2"/>
      <c r="OR43" s="2"/>
      <c r="OS43" s="2"/>
      <c r="OT43" s="2"/>
      <c r="OU43" s="2"/>
      <c r="OV43" s="2"/>
      <c r="OW43" s="2"/>
      <c r="OX43" s="2"/>
      <c r="OY43" s="2"/>
      <c r="OZ43" s="2"/>
      <c r="PA43" s="2"/>
      <c r="PB43" s="2"/>
      <c r="PC43" s="2"/>
      <c r="PD43" s="2"/>
      <c r="PE43" s="2"/>
      <c r="PF43" s="2"/>
      <c r="PG43" s="2"/>
      <c r="PH43" s="2"/>
      <c r="PI43" s="2"/>
      <c r="PJ43" s="2"/>
      <c r="PK43" s="2"/>
      <c r="PL43" s="2"/>
      <c r="PM43" s="2"/>
      <c r="PN43" s="2"/>
      <c r="PO43" s="2"/>
      <c r="PP43" s="2"/>
      <c r="PQ43" s="2"/>
      <c r="PR43" s="2"/>
      <c r="PS43" s="2"/>
      <c r="PT43" s="2"/>
      <c r="PU43" s="2"/>
      <c r="PV43" s="2"/>
      <c r="PW43" s="2"/>
      <c r="PX43" s="2"/>
      <c r="PY43" s="2"/>
      <c r="PZ43" s="2"/>
      <c r="QA43" s="2"/>
      <c r="QB43" s="2"/>
      <c r="QC43" s="2"/>
      <c r="QD43" s="2"/>
      <c r="QE43" s="2"/>
      <c r="QF43" s="2"/>
      <c r="QG43" s="2"/>
      <c r="QH43" s="2"/>
      <c r="QI43" s="2"/>
      <c r="QJ43" s="2"/>
      <c r="QK43" s="2"/>
      <c r="QL43" s="2"/>
      <c r="QM43" s="2"/>
      <c r="QN43" s="2"/>
      <c r="QO43" s="2"/>
      <c r="QP43" s="2"/>
      <c r="QQ43" s="2"/>
      <c r="QR43" s="2"/>
      <c r="QS43" s="2"/>
      <c r="QT43" s="2"/>
      <c r="QU43" s="2"/>
      <c r="QV43" s="2"/>
      <c r="QW43" s="2"/>
      <c r="QX43" s="2"/>
      <c r="QY43" s="2"/>
      <c r="QZ43" s="2"/>
      <c r="RA43" s="2"/>
      <c r="RB43" s="2"/>
      <c r="RC43" s="2"/>
      <c r="RD43" s="2"/>
      <c r="RE43" s="2"/>
      <c r="RF43" s="2"/>
      <c r="RG43" s="2"/>
      <c r="RH43" s="2"/>
      <c r="RI43" s="2"/>
      <c r="RJ43" s="2"/>
      <c r="RK43" s="2"/>
      <c r="RL43" s="2"/>
      <c r="RM43" s="2"/>
      <c r="RN43" s="2"/>
      <c r="RO43" s="2"/>
      <c r="RP43" s="2"/>
      <c r="RQ43" s="2"/>
      <c r="RR43" s="2"/>
      <c r="RS43" s="2"/>
      <c r="RT43" s="2"/>
      <c r="RU43" s="2"/>
      <c r="RV43" s="2"/>
      <c r="RW43" s="2"/>
      <c r="RX43" s="2"/>
      <c r="RY43" s="2"/>
      <c r="RZ43" s="2"/>
      <c r="SA43" s="2"/>
      <c r="SB43" s="2"/>
      <c r="SC43" s="2"/>
      <c r="SD43" s="2"/>
      <c r="SE43" s="2"/>
      <c r="SF43" s="2"/>
      <c r="SG43" s="2"/>
      <c r="SH43" s="2"/>
      <c r="SI43" s="2"/>
      <c r="SJ43" s="2"/>
      <c r="SK43" s="2"/>
      <c r="SL43" s="2"/>
      <c r="SM43" s="2"/>
      <c r="SN43" s="2"/>
      <c r="SO43" s="2"/>
      <c r="SP43" s="2"/>
      <c r="SQ43" s="2"/>
      <c r="SR43" s="2"/>
      <c r="SS43" s="2"/>
      <c r="ST43" s="2"/>
      <c r="SU43" s="2"/>
      <c r="SV43" s="2"/>
      <c r="SW43" s="2"/>
      <c r="SX43" s="2"/>
      <c r="SY43" s="2"/>
      <c r="SZ43" s="2"/>
      <c r="TA43" s="2"/>
      <c r="TB43" s="2"/>
      <c r="TC43" s="2"/>
      <c r="TD43" s="2"/>
      <c r="TE43" s="2"/>
      <c r="TF43" s="2"/>
      <c r="TG43" s="2"/>
      <c r="TH43" s="2"/>
      <c r="TI43" s="2"/>
      <c r="TJ43" s="2"/>
      <c r="TK43" s="2"/>
      <c r="TL43" s="2"/>
      <c r="TM43" s="2"/>
      <c r="TN43" s="2"/>
      <c r="TO43" s="2"/>
      <c r="TP43" s="2"/>
      <c r="TQ43" s="2"/>
      <c r="TR43" s="2"/>
      <c r="TS43" s="2"/>
      <c r="TT43" s="2"/>
      <c r="TU43" s="2"/>
      <c r="TV43" s="2"/>
      <c r="TW43" s="2"/>
      <c r="TX43" s="2"/>
      <c r="TY43" s="2"/>
      <c r="TZ43" s="2"/>
      <c r="UA43" s="2"/>
      <c r="UB43" s="2"/>
      <c r="UC43" s="2"/>
      <c r="UD43" s="2"/>
      <c r="UE43" s="2"/>
      <c r="UF43" s="2"/>
      <c r="UG43" s="2"/>
      <c r="UH43" s="2"/>
      <c r="UI43" s="2"/>
      <c r="UJ43" s="2"/>
      <c r="UK43" s="2"/>
      <c r="UL43" s="2"/>
      <c r="UM43" s="2"/>
      <c r="UN43" s="2"/>
      <c r="UO43" s="2"/>
      <c r="UP43" s="2"/>
      <c r="UQ43" s="2"/>
      <c r="UR43" s="2"/>
      <c r="US43" s="2"/>
      <c r="UT43" s="2"/>
      <c r="UU43" s="2"/>
      <c r="UV43" s="2"/>
      <c r="UW43" s="2"/>
      <c r="UX43" s="2"/>
      <c r="UY43" s="2"/>
      <c r="UZ43" s="2"/>
      <c r="VA43" s="2"/>
      <c r="VB43" s="2"/>
      <c r="VC43" s="2"/>
      <c r="VD43" s="2"/>
      <c r="VE43" s="2"/>
      <c r="VF43" s="2"/>
      <c r="VG43" s="2"/>
      <c r="VH43" s="2"/>
      <c r="VI43" s="2"/>
      <c r="VJ43" s="2"/>
      <c r="VK43" s="2"/>
      <c r="VL43" s="2"/>
      <c r="VM43" s="2"/>
      <c r="VN43" s="2"/>
      <c r="VO43" s="2"/>
      <c r="VP43" s="2"/>
      <c r="VQ43" s="2"/>
      <c r="VR43" s="2"/>
      <c r="VS43" s="2"/>
      <c r="VT43" s="2"/>
      <c r="VU43" s="2"/>
      <c r="VV43" s="2"/>
      <c r="VW43" s="2"/>
      <c r="VX43" s="2"/>
      <c r="VY43" s="2"/>
      <c r="VZ43" s="2"/>
      <c r="WA43" s="2"/>
      <c r="WB43" s="2"/>
      <c r="WC43" s="2"/>
      <c r="WD43" s="2"/>
      <c r="WE43" s="2"/>
      <c r="WF43" s="2"/>
      <c r="WG43" s="2"/>
      <c r="WH43" s="2"/>
      <c r="WI43" s="2"/>
      <c r="WJ43" s="2"/>
      <c r="WK43" s="2"/>
      <c r="WL43" s="2"/>
      <c r="WM43" s="2"/>
      <c r="WN43" s="2"/>
      <c r="WO43" s="2"/>
      <c r="WP43" s="2"/>
      <c r="WQ43" s="2"/>
      <c r="WR43" s="2"/>
      <c r="WS43" s="2"/>
      <c r="WT43" s="2"/>
      <c r="WU43" s="2"/>
      <c r="WV43" s="2"/>
      <c r="WW43" s="2"/>
      <c r="WX43" s="2"/>
      <c r="WY43" s="2"/>
      <c r="WZ43" s="2"/>
      <c r="XA43" s="2"/>
      <c r="XB43" s="2"/>
      <c r="XC43" s="2"/>
      <c r="XD43" s="2"/>
      <c r="XE43" s="2"/>
      <c r="XF43" s="2"/>
      <c r="XG43" s="2"/>
      <c r="XH43" s="2"/>
      <c r="XI43" s="2"/>
      <c r="XJ43" s="2"/>
      <c r="XK43" s="2"/>
      <c r="XL43" s="2"/>
      <c r="XM43" s="2"/>
      <c r="XN43" s="2"/>
      <c r="XO43" s="2"/>
      <c r="XP43" s="2"/>
      <c r="XQ43" s="2"/>
      <c r="XR43" s="2"/>
      <c r="XS43" s="2"/>
      <c r="XT43" s="2"/>
      <c r="XU43" s="2"/>
      <c r="XV43" s="2"/>
      <c r="XW43" s="2"/>
      <c r="XX43" s="2"/>
      <c r="XY43" s="2"/>
      <c r="XZ43" s="2"/>
      <c r="YA43" s="2"/>
      <c r="YB43" s="2"/>
      <c r="YC43" s="2"/>
      <c r="YD43" s="2"/>
      <c r="YE43" s="2"/>
      <c r="YF43" s="2"/>
      <c r="YG43" s="2"/>
      <c r="YH43" s="2"/>
      <c r="YI43" s="2"/>
      <c r="YJ43" s="2"/>
      <c r="YK43" s="2"/>
      <c r="YL43" s="2"/>
      <c r="YM43" s="2"/>
      <c r="YN43" s="2"/>
      <c r="YO43" s="2"/>
      <c r="YP43" s="2"/>
      <c r="YQ43" s="2"/>
      <c r="YR43" s="2"/>
      <c r="YS43" s="2"/>
      <c r="YT43" s="2"/>
      <c r="YU43" s="2"/>
      <c r="YV43" s="2"/>
      <c r="YW43" s="2"/>
      <c r="YX43" s="2"/>
      <c r="YY43" s="2"/>
      <c r="YZ43" s="2"/>
      <c r="ZA43" s="2"/>
      <c r="ZB43" s="2"/>
      <c r="ZC43" s="2"/>
      <c r="ZD43" s="2"/>
      <c r="ZE43" s="2"/>
      <c r="ZF43" s="2"/>
      <c r="ZG43" s="2"/>
      <c r="ZH43" s="2"/>
      <c r="ZI43" s="2"/>
      <c r="ZJ43" s="2"/>
      <c r="ZK43" s="2"/>
      <c r="ZL43" s="2"/>
      <c r="ZM43" s="2"/>
      <c r="ZN43" s="2"/>
      <c r="ZO43" s="2"/>
      <c r="ZP43" s="2"/>
      <c r="ZQ43" s="2"/>
      <c r="ZR43" s="2"/>
      <c r="ZS43" s="2"/>
      <c r="ZT43" s="2"/>
      <c r="ZU43" s="2"/>
      <c r="ZV43" s="2"/>
      <c r="ZW43" s="2"/>
      <c r="ZX43" s="2"/>
      <c r="ZY43" s="2"/>
      <c r="ZZ43" s="2"/>
      <c r="AAA43" s="2"/>
      <c r="AAB43" s="2"/>
      <c r="AAC43" s="2"/>
      <c r="AAD43" s="2"/>
      <c r="AAE43" s="2"/>
      <c r="AAF43" s="2"/>
      <c r="AAG43" s="2"/>
      <c r="AAH43" s="2"/>
      <c r="AAI43" s="2"/>
      <c r="AAJ43" s="2"/>
      <c r="AAK43" s="2"/>
      <c r="AAL43" s="2"/>
      <c r="AAM43" s="2"/>
      <c r="AAN43" s="2"/>
      <c r="AAO43" s="2"/>
      <c r="AAP43" s="2"/>
      <c r="AAQ43" s="2"/>
      <c r="AAR43" s="2"/>
      <c r="AAS43" s="2"/>
      <c r="AAT43" s="2"/>
      <c r="AAU43" s="2"/>
      <c r="AAV43" s="2"/>
      <c r="AAW43" s="2"/>
      <c r="AAX43" s="2"/>
      <c r="AAY43" s="2"/>
      <c r="AAZ43" s="2"/>
      <c r="ABA43" s="2"/>
      <c r="ABB43" s="2"/>
      <c r="ABC43" s="2"/>
      <c r="ABD43" s="2"/>
      <c r="ABE43" s="2"/>
      <c r="ABF43" s="2"/>
      <c r="ABG43" s="2"/>
      <c r="ABH43" s="2"/>
      <c r="ABI43" s="2"/>
      <c r="ABJ43" s="2"/>
      <c r="ABK43" s="2"/>
      <c r="ABL43" s="2"/>
      <c r="ABM43" s="2"/>
      <c r="ABN43" s="2"/>
      <c r="ABO43" s="2"/>
      <c r="ABP43" s="2"/>
      <c r="ABQ43" s="2"/>
      <c r="ABR43" s="2"/>
      <c r="ABS43" s="2"/>
      <c r="ABT43" s="2"/>
      <c r="ABU43" s="2"/>
      <c r="ABV43" s="2"/>
      <c r="ABW43" s="2"/>
      <c r="ABX43" s="2"/>
      <c r="ABY43" s="2"/>
      <c r="ABZ43" s="2"/>
      <c r="ACA43" s="2"/>
      <c r="ACB43" s="2"/>
      <c r="ACC43" s="2"/>
      <c r="ACD43" s="2"/>
      <c r="ACE43" s="2"/>
      <c r="ACF43" s="2"/>
      <c r="ACG43" s="2"/>
      <c r="ACH43" s="2"/>
      <c r="ACI43" s="2"/>
      <c r="ACJ43" s="2"/>
      <c r="ACK43" s="2"/>
      <c r="ACL43" s="2"/>
      <c r="ACM43" s="2"/>
      <c r="ACN43" s="2"/>
      <c r="ACO43" s="2"/>
      <c r="ACP43" s="2"/>
      <c r="ACQ43" s="2"/>
      <c r="ACR43" s="2"/>
      <c r="ACS43" s="2"/>
      <c r="ACT43" s="2"/>
      <c r="ACU43" s="2"/>
      <c r="ACV43" s="2"/>
      <c r="ACW43" s="2"/>
      <c r="ACX43" s="2"/>
      <c r="ACY43" s="2"/>
      <c r="ACZ43" s="2"/>
      <c r="ADA43" s="2"/>
      <c r="ADB43" s="2"/>
      <c r="ADC43" s="2"/>
      <c r="ADD43" s="2"/>
      <c r="ADE43" s="2"/>
      <c r="ADF43" s="2"/>
      <c r="ADG43" s="2"/>
      <c r="ADH43" s="2"/>
      <c r="ADI43" s="2"/>
      <c r="ADJ43" s="2"/>
      <c r="ADK43" s="2"/>
      <c r="ADL43" s="2"/>
      <c r="ADM43" s="2"/>
      <c r="ADN43" s="2"/>
      <c r="ADO43" s="2"/>
      <c r="ADP43" s="2"/>
      <c r="ADQ43" s="2"/>
      <c r="ADR43" s="2"/>
      <c r="ADS43" s="2"/>
      <c r="ADT43" s="2"/>
      <c r="ADU43" s="2"/>
      <c r="ADV43" s="2"/>
      <c r="ADW43" s="2"/>
      <c r="ADX43" s="2"/>
      <c r="ADY43" s="2"/>
      <c r="ADZ43" s="2"/>
      <c r="AEA43" s="2"/>
      <c r="AEB43" s="2"/>
      <c r="AEC43" s="2"/>
      <c r="AED43" s="2"/>
      <c r="AEE43" s="2"/>
      <c r="AEF43" s="2"/>
      <c r="AEG43" s="2"/>
      <c r="AEH43" s="2"/>
      <c r="AEI43" s="2"/>
      <c r="AEJ43" s="2"/>
      <c r="AEK43" s="2"/>
      <c r="AEL43" s="2"/>
      <c r="AEM43" s="2"/>
      <c r="AEN43" s="2"/>
      <c r="AEO43" s="2"/>
      <c r="AEP43" s="2"/>
      <c r="AEQ43" s="2"/>
      <c r="AER43" s="2"/>
      <c r="AES43" s="2"/>
      <c r="AET43" s="2"/>
      <c r="AEU43" s="2"/>
      <c r="AEV43" s="2"/>
      <c r="AEW43" s="2"/>
      <c r="AEX43" s="2"/>
      <c r="AEY43" s="2"/>
      <c r="AEZ43" s="2"/>
      <c r="AFA43" s="2"/>
      <c r="AFB43" s="2"/>
      <c r="AFC43" s="2"/>
      <c r="AFD43" s="2"/>
      <c r="AFE43" s="2"/>
      <c r="AFF43" s="2"/>
      <c r="AFG43" s="2"/>
      <c r="AFH43" s="2"/>
      <c r="AFI43" s="2"/>
      <c r="AFJ43" s="2"/>
      <c r="AFK43" s="2"/>
      <c r="AFL43" s="2"/>
      <c r="AFM43" s="2"/>
      <c r="AFN43" s="2"/>
      <c r="AFO43" s="2"/>
      <c r="AFP43" s="2"/>
      <c r="AFQ43" s="2"/>
      <c r="AFR43" s="2"/>
      <c r="AFS43" s="2"/>
      <c r="AFT43" s="2"/>
      <c r="AFU43" s="2"/>
      <c r="AFV43" s="2"/>
      <c r="AFW43" s="2"/>
      <c r="AFX43" s="2"/>
      <c r="AFY43" s="2"/>
      <c r="AFZ43" s="2"/>
      <c r="AGA43" s="2"/>
      <c r="AGB43" s="2"/>
      <c r="AGC43" s="2"/>
      <c r="AGD43" s="2"/>
      <c r="AGE43" s="2"/>
      <c r="AGF43" s="2"/>
      <c r="AGG43" s="2"/>
      <c r="AGH43" s="2"/>
      <c r="AGI43" s="2"/>
      <c r="AGJ43" s="2"/>
      <c r="AGK43" s="2"/>
      <c r="AGL43" s="2"/>
      <c r="AGM43" s="2"/>
      <c r="AGN43" s="2"/>
      <c r="AGO43" s="2"/>
      <c r="AGP43" s="2"/>
      <c r="AGQ43" s="2"/>
      <c r="AGR43" s="2"/>
      <c r="AGS43" s="2"/>
      <c r="AGT43" s="2"/>
      <c r="AGU43" s="2"/>
      <c r="AGV43" s="2"/>
      <c r="AGW43" s="2"/>
      <c r="AGX43" s="2"/>
      <c r="AGY43" s="2"/>
      <c r="AGZ43" s="2"/>
      <c r="AHA43" s="2"/>
      <c r="AHB43" s="2"/>
      <c r="AHC43" s="2"/>
      <c r="AHD43" s="2"/>
      <c r="AHE43" s="2"/>
      <c r="AHF43" s="2"/>
      <c r="AHG43" s="2"/>
      <c r="AHH43" s="2"/>
      <c r="AHI43" s="2"/>
      <c r="AHJ43" s="2"/>
      <c r="AHK43" s="2"/>
      <c r="AHL43" s="2"/>
      <c r="AHM43" s="2"/>
      <c r="AHN43" s="2"/>
      <c r="AHO43" s="2"/>
      <c r="AHP43" s="2"/>
      <c r="AHQ43" s="2"/>
      <c r="AHR43" s="2"/>
      <c r="AHS43" s="2"/>
      <c r="AHT43" s="2"/>
      <c r="AHU43" s="2"/>
      <c r="AHV43" s="2"/>
      <c r="AHW43" s="2"/>
      <c r="AHX43" s="2"/>
      <c r="AHY43" s="2"/>
      <c r="AHZ43" s="2"/>
      <c r="AIA43" s="2"/>
      <c r="AIB43" s="2"/>
      <c r="AIC43" s="2"/>
      <c r="AID43" s="2"/>
      <c r="AIE43" s="2"/>
      <c r="AIF43" s="2"/>
      <c r="AIG43" s="2"/>
      <c r="AIH43" s="2"/>
      <c r="AII43" s="2"/>
      <c r="AIJ43" s="2"/>
      <c r="AIK43" s="2"/>
      <c r="AIL43" s="2"/>
      <c r="AIM43" s="2"/>
      <c r="AIN43" s="2"/>
      <c r="AIO43" s="2"/>
      <c r="AIP43" s="2"/>
      <c r="AIQ43" s="2"/>
      <c r="AIR43" s="2"/>
      <c r="AIS43" s="2"/>
      <c r="AIT43" s="2"/>
      <c r="AIU43" s="2"/>
      <c r="AIV43" s="2"/>
      <c r="AIW43" s="2"/>
      <c r="AIX43" s="2"/>
      <c r="AIY43" s="2"/>
      <c r="AIZ43" s="2"/>
      <c r="AJA43" s="2"/>
      <c r="AJB43" s="2"/>
      <c r="AJC43" s="2"/>
      <c r="AJD43" s="2"/>
      <c r="AJE43" s="2"/>
      <c r="AJF43" s="2"/>
      <c r="AJG43" s="2"/>
      <c r="AJH43" s="2"/>
      <c r="AJI43" s="2"/>
      <c r="AJJ43" s="2"/>
      <c r="AJK43" s="2"/>
      <c r="AJL43" s="2"/>
      <c r="AJM43" s="2"/>
      <c r="AJN43" s="2"/>
      <c r="AJO43" s="2"/>
      <c r="AJP43" s="2"/>
      <c r="AJQ43" s="2"/>
      <c r="AJR43" s="2"/>
      <c r="AJS43" s="2"/>
      <c r="AJT43" s="2"/>
      <c r="AJU43" s="2"/>
      <c r="AJV43" s="2"/>
      <c r="AJW43" s="2"/>
      <c r="AJX43" s="2"/>
      <c r="AJY43" s="2"/>
      <c r="AJZ43" s="2"/>
      <c r="AKA43" s="2"/>
      <c r="AKB43" s="2"/>
      <c r="AKC43" s="2"/>
      <c r="AKD43" s="2"/>
      <c r="AKE43" s="2"/>
      <c r="AKF43" s="2"/>
      <c r="AKG43" s="2"/>
      <c r="AKH43" s="2"/>
      <c r="AKI43" s="2"/>
      <c r="AKJ43" s="2"/>
      <c r="AKK43" s="2"/>
      <c r="AKL43" s="2"/>
      <c r="AKM43" s="2"/>
      <c r="AKN43" s="2"/>
      <c r="AKO43" s="2"/>
      <c r="AKP43" s="2"/>
      <c r="AKQ43" s="2"/>
      <c r="AKR43" s="2"/>
      <c r="AKS43" s="2"/>
      <c r="AKT43" s="2"/>
      <c r="AKU43" s="2"/>
      <c r="AKV43" s="2"/>
      <c r="AKW43" s="2"/>
      <c r="AKX43" s="2"/>
      <c r="AKY43" s="2"/>
      <c r="AKZ43" s="2"/>
      <c r="ALA43" s="2"/>
      <c r="ALB43" s="2"/>
      <c r="ALC43" s="2"/>
      <c r="ALD43" s="2"/>
      <c r="ALE43" s="2"/>
      <c r="ALF43" s="2"/>
      <c r="ALG43" s="2"/>
      <c r="ALH43" s="2"/>
      <c r="ALI43" s="2"/>
      <c r="ALJ43" s="2"/>
      <c r="ALK43" s="2"/>
      <c r="ALL43" s="2"/>
      <c r="ALM43" s="2"/>
      <c r="ALN43" s="2"/>
      <c r="ALO43" s="2"/>
      <c r="ALP43" s="2"/>
      <c r="ALQ43" s="2"/>
      <c r="ALR43" s="2"/>
      <c r="ALS43" s="2"/>
      <c r="ALT43" s="2"/>
      <c r="ALU43" s="2"/>
      <c r="ALV43" s="2"/>
      <c r="ALW43" s="2"/>
      <c r="ALX43" s="2"/>
      <c r="ALY43" s="2"/>
      <c r="ALZ43" s="2"/>
      <c r="AMA43" s="2"/>
      <c r="AMB43" s="2"/>
    </row>
    <row r="44" spans="1:1017" ht="15" customHeight="1">
      <c r="A44" s="4"/>
      <c r="B44" s="56"/>
      <c r="C44" s="56"/>
      <c r="D44" s="5"/>
      <c r="E44" s="6"/>
      <c r="F44" s="6"/>
      <c r="G44" s="6"/>
      <c r="H44" s="6"/>
      <c r="I44" s="6"/>
      <c r="J44" s="6"/>
      <c r="K44" s="6"/>
      <c r="L44" s="6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/>
      <c r="SB44" s="2"/>
      <c r="SC44" s="2"/>
      <c r="SD44" s="2"/>
      <c r="SE44" s="2"/>
      <c r="SF44" s="2"/>
      <c r="SG44" s="2"/>
      <c r="SH44" s="2"/>
      <c r="SI44" s="2"/>
      <c r="SJ44" s="2"/>
      <c r="SK44" s="2"/>
      <c r="SL44" s="2"/>
      <c r="SM44" s="2"/>
      <c r="SN44" s="2"/>
      <c r="SO44" s="2"/>
      <c r="SP44" s="2"/>
      <c r="SQ44" s="2"/>
      <c r="SR44" s="2"/>
      <c r="SS44" s="2"/>
      <c r="ST44" s="2"/>
      <c r="SU44" s="2"/>
      <c r="SV44" s="2"/>
      <c r="SW44" s="2"/>
      <c r="SX44" s="2"/>
      <c r="SY44" s="2"/>
      <c r="SZ44" s="2"/>
      <c r="TA44" s="2"/>
      <c r="TB44" s="2"/>
      <c r="TC44" s="2"/>
      <c r="TD44" s="2"/>
      <c r="TE44" s="2"/>
      <c r="TF44" s="2"/>
      <c r="TG44" s="2"/>
      <c r="TH44" s="2"/>
      <c r="TI44" s="2"/>
      <c r="TJ44" s="2"/>
      <c r="TK44" s="2"/>
      <c r="TL44" s="2"/>
      <c r="TM44" s="2"/>
      <c r="TN44" s="2"/>
      <c r="TO44" s="2"/>
      <c r="TP44" s="2"/>
      <c r="TQ44" s="2"/>
      <c r="TR44" s="2"/>
      <c r="TS44" s="2"/>
      <c r="TT44" s="2"/>
      <c r="TU44" s="2"/>
      <c r="TV44" s="2"/>
      <c r="TW44" s="2"/>
      <c r="TX44" s="2"/>
      <c r="TY44" s="2"/>
      <c r="TZ44" s="2"/>
      <c r="UA44" s="2"/>
      <c r="UB44" s="2"/>
      <c r="UC44" s="2"/>
      <c r="UD44" s="2"/>
      <c r="UE44" s="2"/>
      <c r="UF44" s="2"/>
      <c r="UG44" s="2"/>
      <c r="UH44" s="2"/>
      <c r="UI44" s="2"/>
      <c r="UJ44" s="2"/>
      <c r="UK44" s="2"/>
      <c r="UL44" s="2"/>
      <c r="UM44" s="2"/>
      <c r="UN44" s="2"/>
      <c r="UO44" s="2"/>
      <c r="UP44" s="2"/>
      <c r="UQ44" s="2"/>
      <c r="UR44" s="2"/>
      <c r="US44" s="2"/>
      <c r="UT44" s="2"/>
      <c r="UU44" s="2"/>
      <c r="UV44" s="2"/>
      <c r="UW44" s="2"/>
      <c r="UX44" s="2"/>
      <c r="UY44" s="2"/>
      <c r="UZ44" s="2"/>
      <c r="VA44" s="2"/>
      <c r="VB44" s="2"/>
      <c r="VC44" s="2"/>
      <c r="VD44" s="2"/>
      <c r="VE44" s="2"/>
      <c r="VF44" s="2"/>
      <c r="VG44" s="2"/>
      <c r="VH44" s="2"/>
      <c r="VI44" s="2"/>
      <c r="VJ44" s="2"/>
      <c r="VK44" s="2"/>
      <c r="VL44" s="2"/>
      <c r="VM44" s="2"/>
      <c r="VN44" s="2"/>
      <c r="VO44" s="2"/>
      <c r="VP44" s="2"/>
      <c r="VQ44" s="2"/>
      <c r="VR44" s="2"/>
      <c r="VS44" s="2"/>
      <c r="VT44" s="2"/>
      <c r="VU44" s="2"/>
      <c r="VV44" s="2"/>
      <c r="VW44" s="2"/>
      <c r="VX44" s="2"/>
      <c r="VY44" s="2"/>
      <c r="VZ44" s="2"/>
      <c r="WA44" s="2"/>
      <c r="WB44" s="2"/>
      <c r="WC44" s="2"/>
      <c r="WD44" s="2"/>
      <c r="WE44" s="2"/>
      <c r="WF44" s="2"/>
      <c r="WG44" s="2"/>
      <c r="WH44" s="2"/>
      <c r="WI44" s="2"/>
      <c r="WJ44" s="2"/>
      <c r="WK44" s="2"/>
      <c r="WL44" s="2"/>
      <c r="WM44" s="2"/>
      <c r="WN44" s="2"/>
      <c r="WO44" s="2"/>
      <c r="WP44" s="2"/>
      <c r="WQ44" s="2"/>
      <c r="WR44" s="2"/>
      <c r="WS44" s="2"/>
      <c r="WT44" s="2"/>
      <c r="WU44" s="2"/>
      <c r="WV44" s="2"/>
      <c r="WW44" s="2"/>
      <c r="WX44" s="2"/>
      <c r="WY44" s="2"/>
      <c r="WZ44" s="2"/>
      <c r="XA44" s="2"/>
      <c r="XB44" s="2"/>
      <c r="XC44" s="2"/>
      <c r="XD44" s="2"/>
      <c r="XE44" s="2"/>
      <c r="XF44" s="2"/>
      <c r="XG44" s="2"/>
      <c r="XH44" s="2"/>
      <c r="XI44" s="2"/>
      <c r="XJ44" s="2"/>
      <c r="XK44" s="2"/>
      <c r="XL44" s="2"/>
      <c r="XM44" s="2"/>
      <c r="XN44" s="2"/>
      <c r="XO44" s="2"/>
      <c r="XP44" s="2"/>
      <c r="XQ44" s="2"/>
      <c r="XR44" s="2"/>
      <c r="XS44" s="2"/>
      <c r="XT44" s="2"/>
      <c r="XU44" s="2"/>
      <c r="XV44" s="2"/>
      <c r="XW44" s="2"/>
      <c r="XX44" s="2"/>
      <c r="XY44" s="2"/>
      <c r="XZ44" s="2"/>
      <c r="YA44" s="2"/>
      <c r="YB44" s="2"/>
      <c r="YC44" s="2"/>
      <c r="YD44" s="2"/>
      <c r="YE44" s="2"/>
      <c r="YF44" s="2"/>
      <c r="YG44" s="2"/>
      <c r="YH44" s="2"/>
      <c r="YI44" s="2"/>
      <c r="YJ44" s="2"/>
      <c r="YK44" s="2"/>
      <c r="YL44" s="2"/>
      <c r="YM44" s="2"/>
      <c r="YN44" s="2"/>
      <c r="YO44" s="2"/>
      <c r="YP44" s="2"/>
      <c r="YQ44" s="2"/>
      <c r="YR44" s="2"/>
      <c r="YS44" s="2"/>
      <c r="YT44" s="2"/>
      <c r="YU44" s="2"/>
      <c r="YV44" s="2"/>
      <c r="YW44" s="2"/>
      <c r="YX44" s="2"/>
      <c r="YY44" s="2"/>
      <c r="YZ44" s="2"/>
      <c r="ZA44" s="2"/>
      <c r="ZB44" s="2"/>
      <c r="ZC44" s="2"/>
      <c r="ZD44" s="2"/>
      <c r="ZE44" s="2"/>
      <c r="ZF44" s="2"/>
      <c r="ZG44" s="2"/>
      <c r="ZH44" s="2"/>
      <c r="ZI44" s="2"/>
      <c r="ZJ44" s="2"/>
      <c r="ZK44" s="2"/>
      <c r="ZL44" s="2"/>
      <c r="ZM44" s="2"/>
      <c r="ZN44" s="2"/>
      <c r="ZO44" s="2"/>
      <c r="ZP44" s="2"/>
      <c r="ZQ44" s="2"/>
      <c r="ZR44" s="2"/>
      <c r="ZS44" s="2"/>
      <c r="ZT44" s="2"/>
      <c r="ZU44" s="2"/>
      <c r="ZV44" s="2"/>
      <c r="ZW44" s="2"/>
      <c r="ZX44" s="2"/>
      <c r="ZY44" s="2"/>
      <c r="ZZ44" s="2"/>
      <c r="AAA44" s="2"/>
      <c r="AAB44" s="2"/>
      <c r="AAC44" s="2"/>
      <c r="AAD44" s="2"/>
      <c r="AAE44" s="2"/>
      <c r="AAF44" s="2"/>
      <c r="AAG44" s="2"/>
      <c r="AAH44" s="2"/>
      <c r="AAI44" s="2"/>
      <c r="AAJ44" s="2"/>
      <c r="AAK44" s="2"/>
      <c r="AAL44" s="2"/>
      <c r="AAM44" s="2"/>
      <c r="AAN44" s="2"/>
      <c r="AAO44" s="2"/>
      <c r="AAP44" s="2"/>
      <c r="AAQ44" s="2"/>
      <c r="AAR44" s="2"/>
      <c r="AAS44" s="2"/>
      <c r="AAT44" s="2"/>
      <c r="AAU44" s="2"/>
      <c r="AAV44" s="2"/>
      <c r="AAW44" s="2"/>
      <c r="AAX44" s="2"/>
      <c r="AAY44" s="2"/>
      <c r="AAZ44" s="2"/>
      <c r="ABA44" s="2"/>
      <c r="ABB44" s="2"/>
      <c r="ABC44" s="2"/>
      <c r="ABD44" s="2"/>
      <c r="ABE44" s="2"/>
      <c r="ABF44" s="2"/>
      <c r="ABG44" s="2"/>
      <c r="ABH44" s="2"/>
      <c r="ABI44" s="2"/>
      <c r="ABJ44" s="2"/>
      <c r="ABK44" s="2"/>
      <c r="ABL44" s="2"/>
      <c r="ABM44" s="2"/>
      <c r="ABN44" s="2"/>
      <c r="ABO44" s="2"/>
      <c r="ABP44" s="2"/>
      <c r="ABQ44" s="2"/>
      <c r="ABR44" s="2"/>
      <c r="ABS44" s="2"/>
      <c r="ABT44" s="2"/>
      <c r="ABU44" s="2"/>
      <c r="ABV44" s="2"/>
      <c r="ABW44" s="2"/>
      <c r="ABX44" s="2"/>
      <c r="ABY44" s="2"/>
      <c r="ABZ44" s="2"/>
      <c r="ACA44" s="2"/>
      <c r="ACB44" s="2"/>
      <c r="ACC44" s="2"/>
      <c r="ACD44" s="2"/>
      <c r="ACE44" s="2"/>
      <c r="ACF44" s="2"/>
      <c r="ACG44" s="2"/>
      <c r="ACH44" s="2"/>
      <c r="ACI44" s="2"/>
      <c r="ACJ44" s="2"/>
      <c r="ACK44" s="2"/>
      <c r="ACL44" s="2"/>
      <c r="ACM44" s="2"/>
      <c r="ACN44" s="2"/>
      <c r="ACO44" s="2"/>
      <c r="ACP44" s="2"/>
      <c r="ACQ44" s="2"/>
      <c r="ACR44" s="2"/>
      <c r="ACS44" s="2"/>
      <c r="ACT44" s="2"/>
      <c r="ACU44" s="2"/>
      <c r="ACV44" s="2"/>
      <c r="ACW44" s="2"/>
      <c r="ACX44" s="2"/>
      <c r="ACY44" s="2"/>
      <c r="ACZ44" s="2"/>
      <c r="ADA44" s="2"/>
      <c r="ADB44" s="2"/>
      <c r="ADC44" s="2"/>
      <c r="ADD44" s="2"/>
      <c r="ADE44" s="2"/>
      <c r="ADF44" s="2"/>
      <c r="ADG44" s="2"/>
      <c r="ADH44" s="2"/>
      <c r="ADI44" s="2"/>
      <c r="ADJ44" s="2"/>
      <c r="ADK44" s="2"/>
      <c r="ADL44" s="2"/>
      <c r="ADM44" s="2"/>
      <c r="ADN44" s="2"/>
      <c r="ADO44" s="2"/>
      <c r="ADP44" s="2"/>
      <c r="ADQ44" s="2"/>
      <c r="ADR44" s="2"/>
      <c r="ADS44" s="2"/>
      <c r="ADT44" s="2"/>
      <c r="ADU44" s="2"/>
      <c r="ADV44" s="2"/>
      <c r="ADW44" s="2"/>
      <c r="ADX44" s="2"/>
      <c r="ADY44" s="2"/>
      <c r="ADZ44" s="2"/>
      <c r="AEA44" s="2"/>
      <c r="AEB44" s="2"/>
      <c r="AEC44" s="2"/>
      <c r="AED44" s="2"/>
      <c r="AEE44" s="2"/>
      <c r="AEF44" s="2"/>
      <c r="AEG44" s="2"/>
      <c r="AEH44" s="2"/>
      <c r="AEI44" s="2"/>
      <c r="AEJ44" s="2"/>
      <c r="AEK44" s="2"/>
      <c r="AEL44" s="2"/>
      <c r="AEM44" s="2"/>
      <c r="AEN44" s="2"/>
      <c r="AEO44" s="2"/>
      <c r="AEP44" s="2"/>
      <c r="AEQ44" s="2"/>
      <c r="AER44" s="2"/>
      <c r="AES44" s="2"/>
      <c r="AET44" s="2"/>
      <c r="AEU44" s="2"/>
      <c r="AEV44" s="2"/>
      <c r="AEW44" s="2"/>
      <c r="AEX44" s="2"/>
      <c r="AEY44" s="2"/>
      <c r="AEZ44" s="2"/>
      <c r="AFA44" s="2"/>
      <c r="AFB44" s="2"/>
      <c r="AFC44" s="2"/>
      <c r="AFD44" s="2"/>
      <c r="AFE44" s="2"/>
      <c r="AFF44" s="2"/>
      <c r="AFG44" s="2"/>
      <c r="AFH44" s="2"/>
      <c r="AFI44" s="2"/>
      <c r="AFJ44" s="2"/>
      <c r="AFK44" s="2"/>
      <c r="AFL44" s="2"/>
      <c r="AFM44" s="2"/>
      <c r="AFN44" s="2"/>
      <c r="AFO44" s="2"/>
      <c r="AFP44" s="2"/>
      <c r="AFQ44" s="2"/>
      <c r="AFR44" s="2"/>
      <c r="AFS44" s="2"/>
      <c r="AFT44" s="2"/>
      <c r="AFU44" s="2"/>
      <c r="AFV44" s="2"/>
      <c r="AFW44" s="2"/>
      <c r="AFX44" s="2"/>
      <c r="AFY44" s="2"/>
      <c r="AFZ44" s="2"/>
      <c r="AGA44" s="2"/>
      <c r="AGB44" s="2"/>
      <c r="AGC44" s="2"/>
      <c r="AGD44" s="2"/>
      <c r="AGE44" s="2"/>
      <c r="AGF44" s="2"/>
      <c r="AGG44" s="2"/>
      <c r="AGH44" s="2"/>
      <c r="AGI44" s="2"/>
      <c r="AGJ44" s="2"/>
      <c r="AGK44" s="2"/>
      <c r="AGL44" s="2"/>
      <c r="AGM44" s="2"/>
      <c r="AGN44" s="2"/>
      <c r="AGO44" s="2"/>
      <c r="AGP44" s="2"/>
      <c r="AGQ44" s="2"/>
      <c r="AGR44" s="2"/>
      <c r="AGS44" s="2"/>
      <c r="AGT44" s="2"/>
      <c r="AGU44" s="2"/>
      <c r="AGV44" s="2"/>
      <c r="AGW44" s="2"/>
      <c r="AGX44" s="2"/>
      <c r="AGY44" s="2"/>
      <c r="AGZ44" s="2"/>
      <c r="AHA44" s="2"/>
      <c r="AHB44" s="2"/>
      <c r="AHC44" s="2"/>
      <c r="AHD44" s="2"/>
      <c r="AHE44" s="2"/>
      <c r="AHF44" s="2"/>
      <c r="AHG44" s="2"/>
      <c r="AHH44" s="2"/>
      <c r="AHI44" s="2"/>
      <c r="AHJ44" s="2"/>
      <c r="AHK44" s="2"/>
      <c r="AHL44" s="2"/>
      <c r="AHM44" s="2"/>
      <c r="AHN44" s="2"/>
      <c r="AHO44" s="2"/>
      <c r="AHP44" s="2"/>
      <c r="AHQ44" s="2"/>
      <c r="AHR44" s="2"/>
      <c r="AHS44" s="2"/>
      <c r="AHT44" s="2"/>
      <c r="AHU44" s="2"/>
      <c r="AHV44" s="2"/>
      <c r="AHW44" s="2"/>
      <c r="AHX44" s="2"/>
      <c r="AHY44" s="2"/>
      <c r="AHZ44" s="2"/>
      <c r="AIA44" s="2"/>
      <c r="AIB44" s="2"/>
      <c r="AIC44" s="2"/>
      <c r="AID44" s="2"/>
      <c r="AIE44" s="2"/>
      <c r="AIF44" s="2"/>
      <c r="AIG44" s="2"/>
      <c r="AIH44" s="2"/>
      <c r="AII44" s="2"/>
      <c r="AIJ44" s="2"/>
      <c r="AIK44" s="2"/>
      <c r="AIL44" s="2"/>
      <c r="AIM44" s="2"/>
      <c r="AIN44" s="2"/>
      <c r="AIO44" s="2"/>
      <c r="AIP44" s="2"/>
      <c r="AIQ44" s="2"/>
      <c r="AIR44" s="2"/>
      <c r="AIS44" s="2"/>
      <c r="AIT44" s="2"/>
      <c r="AIU44" s="2"/>
      <c r="AIV44" s="2"/>
      <c r="AIW44" s="2"/>
      <c r="AIX44" s="2"/>
      <c r="AIY44" s="2"/>
      <c r="AIZ44" s="2"/>
      <c r="AJA44" s="2"/>
      <c r="AJB44" s="2"/>
      <c r="AJC44" s="2"/>
      <c r="AJD44" s="2"/>
      <c r="AJE44" s="2"/>
      <c r="AJF44" s="2"/>
      <c r="AJG44" s="2"/>
      <c r="AJH44" s="2"/>
      <c r="AJI44" s="2"/>
      <c r="AJJ44" s="2"/>
      <c r="AJK44" s="2"/>
      <c r="AJL44" s="2"/>
      <c r="AJM44" s="2"/>
      <c r="AJN44" s="2"/>
      <c r="AJO44" s="2"/>
      <c r="AJP44" s="2"/>
      <c r="AJQ44" s="2"/>
      <c r="AJR44" s="2"/>
      <c r="AJS44" s="2"/>
      <c r="AJT44" s="2"/>
      <c r="AJU44" s="2"/>
      <c r="AJV44" s="2"/>
      <c r="AJW44" s="2"/>
      <c r="AJX44" s="2"/>
      <c r="AJY44" s="2"/>
      <c r="AJZ44" s="2"/>
      <c r="AKA44" s="2"/>
      <c r="AKB44" s="2"/>
      <c r="AKC44" s="2"/>
      <c r="AKD44" s="2"/>
      <c r="AKE44" s="2"/>
      <c r="AKF44" s="2"/>
      <c r="AKG44" s="2"/>
      <c r="AKH44" s="2"/>
      <c r="AKI44" s="2"/>
      <c r="AKJ44" s="2"/>
      <c r="AKK44" s="2"/>
      <c r="AKL44" s="2"/>
      <c r="AKM44" s="2"/>
      <c r="AKN44" s="2"/>
      <c r="AKO44" s="2"/>
      <c r="AKP44" s="2"/>
      <c r="AKQ44" s="2"/>
      <c r="AKR44" s="2"/>
      <c r="AKS44" s="2"/>
      <c r="AKT44" s="2"/>
      <c r="AKU44" s="2"/>
      <c r="AKV44" s="2"/>
      <c r="AKW44" s="2"/>
      <c r="AKX44" s="2"/>
      <c r="AKY44" s="2"/>
      <c r="AKZ44" s="2"/>
      <c r="ALA44" s="2"/>
      <c r="ALB44" s="2"/>
      <c r="ALC44" s="2"/>
      <c r="ALD44" s="2"/>
      <c r="ALE44" s="2"/>
      <c r="ALF44" s="2"/>
      <c r="ALG44" s="2"/>
      <c r="ALH44" s="2"/>
      <c r="ALI44" s="2"/>
      <c r="ALJ44" s="2"/>
      <c r="ALK44" s="2"/>
      <c r="ALL44" s="2"/>
      <c r="ALM44" s="2"/>
      <c r="ALN44" s="2"/>
      <c r="ALO44" s="2"/>
      <c r="ALP44" s="2"/>
      <c r="ALQ44" s="2"/>
      <c r="ALR44" s="2"/>
      <c r="ALS44" s="2"/>
      <c r="ALT44" s="2"/>
      <c r="ALU44" s="2"/>
      <c r="ALV44" s="2"/>
      <c r="ALW44" s="2"/>
      <c r="ALX44" s="2"/>
      <c r="ALY44" s="2"/>
      <c r="ALZ44" s="2"/>
      <c r="AMA44" s="2"/>
      <c r="AMB44" s="2"/>
    </row>
    <row r="45" spans="1:1017" s="12" customFormat="1" ht="15" customHeight="1">
      <c r="A45" s="4" t="s">
        <v>74</v>
      </c>
      <c r="B45" s="66" t="s">
        <v>75</v>
      </c>
      <c r="C45" s="67"/>
      <c r="D45" s="5">
        <v>110</v>
      </c>
      <c r="E45" s="6">
        <v>5</v>
      </c>
      <c r="F45" s="6">
        <v>6</v>
      </c>
      <c r="G45" s="6">
        <v>25</v>
      </c>
      <c r="H45" s="6">
        <f t="shared" ref="H45:H46" si="4">(G45*3.8)+(F45*9)+(E45*4)</f>
        <v>169</v>
      </c>
      <c r="I45" s="6">
        <v>16</v>
      </c>
      <c r="J45" s="6">
        <v>74</v>
      </c>
      <c r="K45" s="6">
        <v>29</v>
      </c>
      <c r="L45" s="6">
        <v>1</v>
      </c>
      <c r="AMC45" s="2"/>
    </row>
    <row r="46" spans="1:1017" s="9" customFormat="1" ht="15" customHeight="1">
      <c r="A46" s="4" t="s">
        <v>55</v>
      </c>
      <c r="B46" s="56" t="s">
        <v>63</v>
      </c>
      <c r="C46" s="56"/>
      <c r="D46" s="5">
        <v>20</v>
      </c>
      <c r="E46" s="6">
        <v>4</v>
      </c>
      <c r="F46" s="6">
        <v>0</v>
      </c>
      <c r="G46" s="6">
        <v>0.8</v>
      </c>
      <c r="H46" s="6">
        <f t="shared" si="4"/>
        <v>19.04</v>
      </c>
      <c r="I46" s="6">
        <v>3</v>
      </c>
      <c r="J46" s="6">
        <v>3</v>
      </c>
      <c r="K46" s="6">
        <v>2</v>
      </c>
      <c r="L46" s="6"/>
      <c r="AMC46" s="2"/>
    </row>
    <row r="47" spans="1:1017" ht="15">
      <c r="A47" s="4" t="s">
        <v>34</v>
      </c>
      <c r="B47" s="45" t="s">
        <v>35</v>
      </c>
      <c r="C47" s="45"/>
      <c r="D47" s="5">
        <v>235</v>
      </c>
      <c r="E47" s="6">
        <v>0.1</v>
      </c>
      <c r="F47" s="6">
        <v>0</v>
      </c>
      <c r="G47" s="6">
        <v>15</v>
      </c>
      <c r="H47" s="6">
        <f>(E47*7)+(F47*9)+(G47*3.8)</f>
        <v>57.7</v>
      </c>
      <c r="I47" s="6">
        <v>5</v>
      </c>
      <c r="J47" s="6">
        <v>8</v>
      </c>
      <c r="K47" s="6">
        <v>4</v>
      </c>
      <c r="L47" s="6">
        <v>1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2"/>
    </row>
    <row r="48" spans="1:1017" ht="15">
      <c r="A48" s="7" t="s">
        <v>45</v>
      </c>
      <c r="B48" s="45" t="s">
        <v>33</v>
      </c>
      <c r="C48" s="45"/>
      <c r="D48" s="3">
        <v>45</v>
      </c>
      <c r="E48" s="15">
        <v>3.8</v>
      </c>
      <c r="F48" s="15">
        <v>2.36</v>
      </c>
      <c r="G48" s="15">
        <v>23.55</v>
      </c>
      <c r="H48" s="15">
        <f>(E48*7)+(F48*9)+(G48*3.8)</f>
        <v>137.32999999999998</v>
      </c>
      <c r="I48" s="6">
        <v>7</v>
      </c>
      <c r="J48" s="6">
        <v>40</v>
      </c>
      <c r="K48" s="6">
        <v>11</v>
      </c>
      <c r="L48" s="6">
        <v>1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  <c r="ALP48" s="2"/>
      <c r="ALQ48" s="2"/>
      <c r="ALR48" s="2"/>
      <c r="ALS48" s="2"/>
      <c r="ALT48" s="2"/>
      <c r="ALU48" s="2"/>
      <c r="ALV48" s="2"/>
      <c r="ALW48" s="2"/>
      <c r="ALX48" s="2"/>
      <c r="ALY48" s="2"/>
      <c r="ALZ48" s="2"/>
      <c r="AMA48" s="2"/>
      <c r="AMB48" s="2"/>
    </row>
    <row r="49" spans="1:1017" ht="15.75">
      <c r="A49" s="4"/>
      <c r="B49" s="8"/>
      <c r="C49" s="8"/>
      <c r="D49" s="17"/>
      <c r="E49" s="6"/>
      <c r="F49" s="6"/>
      <c r="G49" s="6"/>
      <c r="H49" s="6"/>
      <c r="I49" s="6"/>
      <c r="J49" s="6"/>
      <c r="K49" s="6"/>
      <c r="L49" s="6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  <c r="ALT49" s="2"/>
      <c r="ALU49" s="2"/>
      <c r="ALV49" s="2"/>
      <c r="ALW49" s="2"/>
      <c r="ALX49" s="2"/>
      <c r="ALY49" s="2"/>
      <c r="ALZ49" s="2"/>
      <c r="AMA49" s="2"/>
      <c r="AMB49" s="2"/>
    </row>
    <row r="50" spans="1:1017" ht="14.25" customHeight="1">
      <c r="A50" s="4"/>
      <c r="B50" s="8"/>
      <c r="C50" s="8"/>
      <c r="D50" s="17"/>
      <c r="E50" s="6"/>
      <c r="F50" s="6"/>
      <c r="G50" s="6"/>
      <c r="H50" s="6"/>
      <c r="I50" s="6"/>
      <c r="J50" s="6"/>
      <c r="K50" s="6"/>
      <c r="L50" s="6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/>
      <c r="YR50" s="2"/>
      <c r="YS50" s="2"/>
      <c r="YT50" s="2"/>
      <c r="YU50" s="2"/>
      <c r="YV50" s="2"/>
      <c r="YW50" s="2"/>
      <c r="YX50" s="2"/>
      <c r="YY50" s="2"/>
      <c r="YZ50" s="2"/>
      <c r="ZA50" s="2"/>
      <c r="ZB50" s="2"/>
      <c r="ZC50" s="2"/>
      <c r="ZD50" s="2"/>
      <c r="ZE50" s="2"/>
      <c r="ZF50" s="2"/>
      <c r="ZG50" s="2"/>
      <c r="ZH50" s="2"/>
      <c r="ZI50" s="2"/>
      <c r="ZJ50" s="2"/>
      <c r="ZK50" s="2"/>
      <c r="ZL50" s="2"/>
      <c r="ZM50" s="2"/>
      <c r="ZN50" s="2"/>
      <c r="ZO50" s="2"/>
      <c r="ZP50" s="2"/>
      <c r="ZQ50" s="2"/>
      <c r="ZR50" s="2"/>
      <c r="ZS50" s="2"/>
      <c r="ZT50" s="2"/>
      <c r="ZU50" s="2"/>
      <c r="ZV50" s="2"/>
      <c r="ZW50" s="2"/>
      <c r="ZX50" s="2"/>
      <c r="ZY50" s="2"/>
      <c r="ZZ50" s="2"/>
      <c r="AAA50" s="2"/>
      <c r="AAB50" s="2"/>
      <c r="AAC50" s="2"/>
      <c r="AAD50" s="2"/>
      <c r="AAE50" s="2"/>
      <c r="AAF50" s="2"/>
      <c r="AAG50" s="2"/>
      <c r="AAH50" s="2"/>
      <c r="AAI50" s="2"/>
      <c r="AAJ50" s="2"/>
      <c r="AAK50" s="2"/>
      <c r="AAL50" s="2"/>
      <c r="AAM50" s="2"/>
      <c r="AAN50" s="2"/>
      <c r="AAO50" s="2"/>
      <c r="AAP50" s="2"/>
      <c r="AAQ50" s="2"/>
      <c r="AAR50" s="2"/>
      <c r="AAS50" s="2"/>
      <c r="AAT50" s="2"/>
      <c r="AAU50" s="2"/>
      <c r="AAV50" s="2"/>
      <c r="AAW50" s="2"/>
      <c r="AAX50" s="2"/>
      <c r="AAY50" s="2"/>
      <c r="AAZ50" s="2"/>
      <c r="ABA50" s="2"/>
      <c r="ABB50" s="2"/>
      <c r="ABC50" s="2"/>
      <c r="ABD50" s="2"/>
      <c r="ABE50" s="2"/>
      <c r="ABF50" s="2"/>
      <c r="ABG50" s="2"/>
      <c r="ABH50" s="2"/>
      <c r="ABI50" s="2"/>
      <c r="ABJ50" s="2"/>
      <c r="ABK50" s="2"/>
      <c r="ABL50" s="2"/>
      <c r="ABM50" s="2"/>
      <c r="ABN50" s="2"/>
      <c r="ABO50" s="2"/>
      <c r="ABP50" s="2"/>
      <c r="ABQ50" s="2"/>
      <c r="ABR50" s="2"/>
      <c r="ABS50" s="2"/>
      <c r="ABT50" s="2"/>
      <c r="ABU50" s="2"/>
      <c r="ABV50" s="2"/>
      <c r="ABW50" s="2"/>
      <c r="ABX50" s="2"/>
      <c r="ABY50" s="2"/>
      <c r="ABZ50" s="2"/>
      <c r="ACA50" s="2"/>
      <c r="ACB50" s="2"/>
      <c r="ACC50" s="2"/>
      <c r="ACD50" s="2"/>
      <c r="ACE50" s="2"/>
      <c r="ACF50" s="2"/>
      <c r="ACG50" s="2"/>
      <c r="ACH50" s="2"/>
      <c r="ACI50" s="2"/>
      <c r="ACJ50" s="2"/>
      <c r="ACK50" s="2"/>
      <c r="ACL50" s="2"/>
      <c r="ACM50" s="2"/>
      <c r="ACN50" s="2"/>
      <c r="ACO50" s="2"/>
      <c r="ACP50" s="2"/>
      <c r="ACQ50" s="2"/>
      <c r="ACR50" s="2"/>
      <c r="ACS50" s="2"/>
      <c r="ACT50" s="2"/>
      <c r="ACU50" s="2"/>
      <c r="ACV50" s="2"/>
      <c r="ACW50" s="2"/>
      <c r="ACX50" s="2"/>
      <c r="ACY50" s="2"/>
      <c r="ACZ50" s="2"/>
      <c r="ADA50" s="2"/>
      <c r="ADB50" s="2"/>
      <c r="ADC50" s="2"/>
      <c r="ADD50" s="2"/>
      <c r="ADE50" s="2"/>
      <c r="ADF50" s="2"/>
      <c r="ADG50" s="2"/>
      <c r="ADH50" s="2"/>
      <c r="ADI50" s="2"/>
      <c r="ADJ50" s="2"/>
      <c r="ADK50" s="2"/>
      <c r="ADL50" s="2"/>
      <c r="ADM50" s="2"/>
      <c r="ADN50" s="2"/>
      <c r="ADO50" s="2"/>
      <c r="ADP50" s="2"/>
      <c r="ADQ50" s="2"/>
      <c r="ADR50" s="2"/>
      <c r="ADS50" s="2"/>
      <c r="ADT50" s="2"/>
      <c r="ADU50" s="2"/>
      <c r="ADV50" s="2"/>
      <c r="ADW50" s="2"/>
      <c r="ADX50" s="2"/>
      <c r="ADY50" s="2"/>
      <c r="ADZ50" s="2"/>
      <c r="AEA50" s="2"/>
      <c r="AEB50" s="2"/>
      <c r="AEC50" s="2"/>
      <c r="AED50" s="2"/>
      <c r="AEE50" s="2"/>
      <c r="AEF50" s="2"/>
      <c r="AEG50" s="2"/>
      <c r="AEH50" s="2"/>
      <c r="AEI50" s="2"/>
      <c r="AEJ50" s="2"/>
      <c r="AEK50" s="2"/>
      <c r="AEL50" s="2"/>
      <c r="AEM50" s="2"/>
      <c r="AEN50" s="2"/>
      <c r="AEO50" s="2"/>
      <c r="AEP50" s="2"/>
      <c r="AEQ50" s="2"/>
      <c r="AER50" s="2"/>
      <c r="AES50" s="2"/>
      <c r="AET50" s="2"/>
      <c r="AEU50" s="2"/>
      <c r="AEV50" s="2"/>
      <c r="AEW50" s="2"/>
      <c r="AEX50" s="2"/>
      <c r="AEY50" s="2"/>
      <c r="AEZ50" s="2"/>
      <c r="AFA50" s="2"/>
      <c r="AFB50" s="2"/>
      <c r="AFC50" s="2"/>
      <c r="AFD50" s="2"/>
      <c r="AFE50" s="2"/>
      <c r="AFF50" s="2"/>
      <c r="AFG50" s="2"/>
      <c r="AFH50" s="2"/>
      <c r="AFI50" s="2"/>
      <c r="AFJ50" s="2"/>
      <c r="AFK50" s="2"/>
      <c r="AFL50" s="2"/>
      <c r="AFM50" s="2"/>
      <c r="AFN50" s="2"/>
      <c r="AFO50" s="2"/>
      <c r="AFP50" s="2"/>
      <c r="AFQ50" s="2"/>
      <c r="AFR50" s="2"/>
      <c r="AFS50" s="2"/>
      <c r="AFT50" s="2"/>
      <c r="AFU50" s="2"/>
      <c r="AFV50" s="2"/>
      <c r="AFW50" s="2"/>
      <c r="AFX50" s="2"/>
      <c r="AFY50" s="2"/>
      <c r="AFZ50" s="2"/>
      <c r="AGA50" s="2"/>
      <c r="AGB50" s="2"/>
      <c r="AGC50" s="2"/>
      <c r="AGD50" s="2"/>
      <c r="AGE50" s="2"/>
      <c r="AGF50" s="2"/>
      <c r="AGG50" s="2"/>
      <c r="AGH50" s="2"/>
      <c r="AGI50" s="2"/>
      <c r="AGJ50" s="2"/>
      <c r="AGK50" s="2"/>
      <c r="AGL50" s="2"/>
      <c r="AGM50" s="2"/>
      <c r="AGN50" s="2"/>
      <c r="AGO50" s="2"/>
      <c r="AGP50" s="2"/>
      <c r="AGQ50" s="2"/>
      <c r="AGR50" s="2"/>
      <c r="AGS50" s="2"/>
      <c r="AGT50" s="2"/>
      <c r="AGU50" s="2"/>
      <c r="AGV50" s="2"/>
      <c r="AGW50" s="2"/>
      <c r="AGX50" s="2"/>
      <c r="AGY50" s="2"/>
      <c r="AGZ50" s="2"/>
      <c r="AHA50" s="2"/>
      <c r="AHB50" s="2"/>
      <c r="AHC50" s="2"/>
      <c r="AHD50" s="2"/>
      <c r="AHE50" s="2"/>
      <c r="AHF50" s="2"/>
      <c r="AHG50" s="2"/>
      <c r="AHH50" s="2"/>
      <c r="AHI50" s="2"/>
      <c r="AHJ50" s="2"/>
      <c r="AHK50" s="2"/>
      <c r="AHL50" s="2"/>
      <c r="AHM50" s="2"/>
      <c r="AHN50" s="2"/>
      <c r="AHO50" s="2"/>
      <c r="AHP50" s="2"/>
      <c r="AHQ50" s="2"/>
      <c r="AHR50" s="2"/>
      <c r="AHS50" s="2"/>
      <c r="AHT50" s="2"/>
      <c r="AHU50" s="2"/>
      <c r="AHV50" s="2"/>
      <c r="AHW50" s="2"/>
      <c r="AHX50" s="2"/>
      <c r="AHY50" s="2"/>
      <c r="AHZ50" s="2"/>
      <c r="AIA50" s="2"/>
      <c r="AIB50" s="2"/>
      <c r="AIC50" s="2"/>
      <c r="AID50" s="2"/>
      <c r="AIE50" s="2"/>
      <c r="AIF50" s="2"/>
      <c r="AIG50" s="2"/>
      <c r="AIH50" s="2"/>
      <c r="AII50" s="2"/>
      <c r="AIJ50" s="2"/>
      <c r="AIK50" s="2"/>
      <c r="AIL50" s="2"/>
      <c r="AIM50" s="2"/>
      <c r="AIN50" s="2"/>
      <c r="AIO50" s="2"/>
      <c r="AIP50" s="2"/>
      <c r="AIQ50" s="2"/>
      <c r="AIR50" s="2"/>
      <c r="AIS50" s="2"/>
      <c r="AIT50" s="2"/>
      <c r="AIU50" s="2"/>
      <c r="AIV50" s="2"/>
      <c r="AIW50" s="2"/>
      <c r="AIX50" s="2"/>
      <c r="AIY50" s="2"/>
      <c r="AIZ50" s="2"/>
      <c r="AJA50" s="2"/>
      <c r="AJB50" s="2"/>
      <c r="AJC50" s="2"/>
      <c r="AJD50" s="2"/>
      <c r="AJE50" s="2"/>
      <c r="AJF50" s="2"/>
      <c r="AJG50" s="2"/>
      <c r="AJH50" s="2"/>
      <c r="AJI50" s="2"/>
      <c r="AJJ50" s="2"/>
      <c r="AJK50" s="2"/>
      <c r="AJL50" s="2"/>
      <c r="AJM50" s="2"/>
      <c r="AJN50" s="2"/>
      <c r="AJO50" s="2"/>
      <c r="AJP50" s="2"/>
      <c r="AJQ50" s="2"/>
      <c r="AJR50" s="2"/>
      <c r="AJS50" s="2"/>
      <c r="AJT50" s="2"/>
      <c r="AJU50" s="2"/>
      <c r="AJV50" s="2"/>
      <c r="AJW50" s="2"/>
      <c r="AJX50" s="2"/>
      <c r="AJY50" s="2"/>
      <c r="AJZ50" s="2"/>
      <c r="AKA50" s="2"/>
      <c r="AKB50" s="2"/>
      <c r="AKC50" s="2"/>
      <c r="AKD50" s="2"/>
      <c r="AKE50" s="2"/>
      <c r="AKF50" s="2"/>
      <c r="AKG50" s="2"/>
      <c r="AKH50" s="2"/>
      <c r="AKI50" s="2"/>
      <c r="AKJ50" s="2"/>
      <c r="AKK50" s="2"/>
      <c r="AKL50" s="2"/>
      <c r="AKM50" s="2"/>
      <c r="AKN50" s="2"/>
      <c r="AKO50" s="2"/>
      <c r="AKP50" s="2"/>
      <c r="AKQ50" s="2"/>
      <c r="AKR50" s="2"/>
      <c r="AKS50" s="2"/>
      <c r="AKT50" s="2"/>
      <c r="AKU50" s="2"/>
      <c r="AKV50" s="2"/>
      <c r="AKW50" s="2"/>
      <c r="AKX50" s="2"/>
      <c r="AKY50" s="2"/>
      <c r="AKZ50" s="2"/>
      <c r="ALA50" s="2"/>
      <c r="ALB50" s="2"/>
      <c r="ALC50" s="2"/>
      <c r="ALD50" s="2"/>
      <c r="ALE50" s="2"/>
      <c r="ALF50" s="2"/>
      <c r="ALG50" s="2"/>
      <c r="ALH50" s="2"/>
      <c r="ALI50" s="2"/>
      <c r="ALJ50" s="2"/>
      <c r="ALK50" s="2"/>
      <c r="ALL50" s="2"/>
      <c r="ALM50" s="2"/>
      <c r="ALN50" s="2"/>
      <c r="ALO50" s="2"/>
      <c r="ALP50" s="2"/>
      <c r="ALQ50" s="2"/>
      <c r="ALR50" s="2"/>
      <c r="ALS50" s="2"/>
      <c r="ALT50" s="2"/>
      <c r="ALU50" s="2"/>
      <c r="ALV50" s="2"/>
      <c r="ALW50" s="2"/>
      <c r="ALX50" s="2"/>
      <c r="ALY50" s="2"/>
      <c r="ALZ50" s="2"/>
      <c r="AMA50" s="2"/>
      <c r="AMB50" s="2"/>
    </row>
    <row r="51" spans="1:1017" ht="15.75">
      <c r="A51" s="18" t="s">
        <v>29</v>
      </c>
      <c r="B51" s="18"/>
      <c r="C51" s="18"/>
      <c r="D51" s="19"/>
      <c r="E51" s="20">
        <f t="shared" ref="E51:L51" si="5">E43+E44+E45+E46+E47+E48</f>
        <v>16.899999999999999</v>
      </c>
      <c r="F51" s="20">
        <f t="shared" si="5"/>
        <v>12.36</v>
      </c>
      <c r="G51" s="20">
        <f t="shared" si="5"/>
        <v>83.35</v>
      </c>
      <c r="H51" s="20">
        <f t="shared" si="5"/>
        <v>507.27</v>
      </c>
      <c r="I51" s="20">
        <f t="shared" si="5"/>
        <v>59</v>
      </c>
      <c r="J51" s="20">
        <f t="shared" si="5"/>
        <v>179</v>
      </c>
      <c r="K51" s="20">
        <f t="shared" si="5"/>
        <v>69</v>
      </c>
      <c r="L51" s="20">
        <f t="shared" si="5"/>
        <v>4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2"/>
    </row>
    <row r="52" spans="1:1017" ht="15.75">
      <c r="A52" s="10" t="s">
        <v>95</v>
      </c>
      <c r="B52" s="9"/>
      <c r="C52" s="9"/>
      <c r="D52" s="9"/>
      <c r="E52" s="11" t="s">
        <v>0</v>
      </c>
      <c r="F52" s="49" t="s">
        <v>22</v>
      </c>
      <c r="G52" s="49"/>
      <c r="H52" s="49"/>
      <c r="I52" s="53"/>
      <c r="J52" s="53"/>
      <c r="K52" s="53"/>
      <c r="L52" s="53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</row>
    <row r="53" spans="1:1017" ht="26.25" customHeight="1">
      <c r="A53" s="2"/>
      <c r="B53" s="9"/>
      <c r="C53" s="9"/>
      <c r="D53" s="41" t="s">
        <v>2</v>
      </c>
      <c r="E53" s="41"/>
      <c r="F53" s="12" t="s">
        <v>3</v>
      </c>
      <c r="G53" s="2"/>
      <c r="H53" s="2"/>
      <c r="I53" s="42" t="s">
        <v>93</v>
      </c>
      <c r="J53" s="43"/>
      <c r="K53" s="43"/>
      <c r="L53" s="43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  <c r="ALK53" s="2"/>
      <c r="ALL53" s="2"/>
      <c r="ALM53" s="2"/>
      <c r="ALN53" s="2"/>
      <c r="ALO53" s="2"/>
      <c r="ALP53" s="2"/>
      <c r="ALQ53" s="2"/>
      <c r="ALR53" s="2"/>
      <c r="ALS53" s="2"/>
      <c r="ALT53" s="2"/>
      <c r="ALU53" s="2"/>
      <c r="ALV53" s="2"/>
      <c r="ALW53" s="2"/>
      <c r="ALX53" s="2"/>
      <c r="ALY53" s="2"/>
      <c r="ALZ53" s="2"/>
      <c r="AMA53" s="2"/>
      <c r="AMB53" s="2"/>
    </row>
    <row r="54" spans="1:1017" ht="18" customHeight="1">
      <c r="A54" s="47" t="s">
        <v>4</v>
      </c>
      <c r="B54" s="47" t="s">
        <v>5</v>
      </c>
      <c r="C54" s="47"/>
      <c r="D54" s="47" t="s">
        <v>6</v>
      </c>
      <c r="E54" s="50" t="s">
        <v>7</v>
      </c>
      <c r="F54" s="50"/>
      <c r="G54" s="50"/>
      <c r="H54" s="47" t="s">
        <v>8</v>
      </c>
      <c r="I54" s="50" t="s">
        <v>9</v>
      </c>
      <c r="J54" s="50"/>
      <c r="K54" s="50"/>
      <c r="L54" s="50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2"/>
      <c r="NC54" s="2"/>
      <c r="ND54" s="2"/>
      <c r="NE54" s="2"/>
      <c r="NF54" s="2"/>
      <c r="NG54" s="2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NU54" s="2"/>
      <c r="NV54" s="2"/>
      <c r="NW54" s="2"/>
      <c r="NX54" s="2"/>
      <c r="NY54" s="2"/>
      <c r="NZ54" s="2"/>
      <c r="OA54" s="2"/>
      <c r="OB54" s="2"/>
      <c r="OC54" s="2"/>
      <c r="OD54" s="2"/>
      <c r="OE54" s="2"/>
      <c r="OF54" s="2"/>
      <c r="OG54" s="2"/>
      <c r="OH54" s="2"/>
      <c r="OI54" s="2"/>
      <c r="OJ54" s="2"/>
      <c r="OK54" s="2"/>
      <c r="OL54" s="2"/>
      <c r="OM54" s="2"/>
      <c r="ON54" s="2"/>
      <c r="OO54" s="2"/>
      <c r="OP54" s="2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PP54" s="2"/>
      <c r="PQ54" s="2"/>
      <c r="PR54" s="2"/>
      <c r="PS54" s="2"/>
      <c r="PT54" s="2"/>
      <c r="PU54" s="2"/>
      <c r="PV54" s="2"/>
      <c r="PW54" s="2"/>
      <c r="PX54" s="2"/>
      <c r="PY54" s="2"/>
      <c r="PZ54" s="2"/>
      <c r="QA54" s="2"/>
      <c r="QB54" s="2"/>
      <c r="QC54" s="2"/>
      <c r="QD54" s="2"/>
      <c r="QE54" s="2"/>
      <c r="QF54" s="2"/>
      <c r="QG54" s="2"/>
      <c r="QH54" s="2"/>
      <c r="QI54" s="2"/>
      <c r="QJ54" s="2"/>
      <c r="QK54" s="2"/>
      <c r="QL54" s="2"/>
      <c r="QM54" s="2"/>
      <c r="QN54" s="2"/>
      <c r="QO54" s="2"/>
      <c r="QP54" s="2"/>
      <c r="QQ54" s="2"/>
      <c r="QR54" s="2"/>
      <c r="QS54" s="2"/>
      <c r="QT54" s="2"/>
      <c r="QU54" s="2"/>
      <c r="QV54" s="2"/>
      <c r="QW54" s="2"/>
      <c r="QX54" s="2"/>
      <c r="QY54" s="2"/>
      <c r="QZ54" s="2"/>
      <c r="RA54" s="2"/>
      <c r="RB54" s="2"/>
      <c r="RC54" s="2"/>
      <c r="RD54" s="2"/>
      <c r="RE54" s="2"/>
      <c r="RF54" s="2"/>
      <c r="RG54" s="2"/>
      <c r="RH54" s="2"/>
      <c r="RI54" s="2"/>
      <c r="RJ54" s="2"/>
      <c r="RK54" s="2"/>
      <c r="RL54" s="2"/>
      <c r="RM54" s="2"/>
      <c r="RN54" s="2"/>
      <c r="RO54" s="2"/>
      <c r="RP54" s="2"/>
      <c r="RQ54" s="2"/>
      <c r="RR54" s="2"/>
      <c r="RS54" s="2"/>
      <c r="RT54" s="2"/>
      <c r="RU54" s="2"/>
      <c r="RV54" s="2"/>
      <c r="RW54" s="2"/>
      <c r="RX54" s="2"/>
      <c r="RY54" s="2"/>
      <c r="RZ54" s="2"/>
      <c r="SA54" s="2"/>
      <c r="SB54" s="2"/>
      <c r="SC54" s="2"/>
      <c r="SD54" s="2"/>
      <c r="SE54" s="2"/>
      <c r="SF54" s="2"/>
      <c r="SG54" s="2"/>
      <c r="SH54" s="2"/>
      <c r="SI54" s="2"/>
      <c r="SJ54" s="2"/>
      <c r="SK54" s="2"/>
      <c r="SL54" s="2"/>
      <c r="SM54" s="2"/>
      <c r="SN54" s="2"/>
      <c r="SO54" s="2"/>
      <c r="SP54" s="2"/>
      <c r="SQ54" s="2"/>
      <c r="SR54" s="2"/>
      <c r="SS54" s="2"/>
      <c r="ST54" s="2"/>
      <c r="SU54" s="2"/>
      <c r="SV54" s="2"/>
      <c r="SW54" s="2"/>
      <c r="SX54" s="2"/>
      <c r="SY54" s="2"/>
      <c r="SZ54" s="2"/>
      <c r="TA54" s="2"/>
      <c r="TB54" s="2"/>
      <c r="TC54" s="2"/>
      <c r="TD54" s="2"/>
      <c r="TE54" s="2"/>
      <c r="TF54" s="2"/>
      <c r="TG54" s="2"/>
      <c r="TH54" s="2"/>
      <c r="TI54" s="2"/>
      <c r="TJ54" s="2"/>
      <c r="TK54" s="2"/>
      <c r="TL54" s="2"/>
      <c r="TM54" s="2"/>
      <c r="TN54" s="2"/>
      <c r="TO54" s="2"/>
      <c r="TP54" s="2"/>
      <c r="TQ54" s="2"/>
      <c r="TR54" s="2"/>
      <c r="TS54" s="2"/>
      <c r="TT54" s="2"/>
      <c r="TU54" s="2"/>
      <c r="TV54" s="2"/>
      <c r="TW54" s="2"/>
      <c r="TX54" s="2"/>
      <c r="TY54" s="2"/>
      <c r="TZ54" s="2"/>
      <c r="UA54" s="2"/>
      <c r="UB54" s="2"/>
      <c r="UC54" s="2"/>
      <c r="UD54" s="2"/>
      <c r="UE54" s="2"/>
      <c r="UF54" s="2"/>
      <c r="UG54" s="2"/>
      <c r="UH54" s="2"/>
      <c r="UI54" s="2"/>
      <c r="UJ54" s="2"/>
      <c r="UK54" s="2"/>
      <c r="UL54" s="2"/>
      <c r="UM54" s="2"/>
      <c r="UN54" s="2"/>
      <c r="UO54" s="2"/>
      <c r="UP54" s="2"/>
      <c r="UQ54" s="2"/>
      <c r="UR54" s="2"/>
      <c r="US54" s="2"/>
      <c r="UT54" s="2"/>
      <c r="UU54" s="2"/>
      <c r="UV54" s="2"/>
      <c r="UW54" s="2"/>
      <c r="UX54" s="2"/>
      <c r="UY54" s="2"/>
      <c r="UZ54" s="2"/>
      <c r="VA54" s="2"/>
      <c r="VB54" s="2"/>
      <c r="VC54" s="2"/>
      <c r="VD54" s="2"/>
      <c r="VE54" s="2"/>
      <c r="VF54" s="2"/>
      <c r="VG54" s="2"/>
      <c r="VH54" s="2"/>
      <c r="VI54" s="2"/>
      <c r="VJ54" s="2"/>
      <c r="VK54" s="2"/>
      <c r="VL54" s="2"/>
      <c r="VM54" s="2"/>
      <c r="VN54" s="2"/>
      <c r="VO54" s="2"/>
      <c r="VP54" s="2"/>
      <c r="VQ54" s="2"/>
      <c r="VR54" s="2"/>
      <c r="VS54" s="2"/>
      <c r="VT54" s="2"/>
      <c r="VU54" s="2"/>
      <c r="VV54" s="2"/>
      <c r="VW54" s="2"/>
      <c r="VX54" s="2"/>
      <c r="VY54" s="2"/>
      <c r="VZ54" s="2"/>
      <c r="WA54" s="2"/>
      <c r="WB54" s="2"/>
      <c r="WC54" s="2"/>
      <c r="WD54" s="2"/>
      <c r="WE54" s="2"/>
      <c r="WF54" s="2"/>
      <c r="WG54" s="2"/>
      <c r="WH54" s="2"/>
      <c r="WI54" s="2"/>
      <c r="WJ54" s="2"/>
      <c r="WK54" s="2"/>
      <c r="WL54" s="2"/>
      <c r="WM54" s="2"/>
      <c r="WN54" s="2"/>
      <c r="WO54" s="2"/>
      <c r="WP54" s="2"/>
      <c r="WQ54" s="2"/>
      <c r="WR54" s="2"/>
      <c r="WS54" s="2"/>
      <c r="WT54" s="2"/>
      <c r="WU54" s="2"/>
      <c r="WV54" s="2"/>
      <c r="WW54" s="2"/>
      <c r="WX54" s="2"/>
      <c r="WY54" s="2"/>
      <c r="WZ54" s="2"/>
      <c r="XA54" s="2"/>
      <c r="XB54" s="2"/>
      <c r="XC54" s="2"/>
      <c r="XD54" s="2"/>
      <c r="XE54" s="2"/>
      <c r="XF54" s="2"/>
      <c r="XG54" s="2"/>
      <c r="XH54" s="2"/>
      <c r="XI54" s="2"/>
      <c r="XJ54" s="2"/>
      <c r="XK54" s="2"/>
      <c r="XL54" s="2"/>
      <c r="XM54" s="2"/>
      <c r="XN54" s="2"/>
      <c r="XO54" s="2"/>
      <c r="XP54" s="2"/>
      <c r="XQ54" s="2"/>
      <c r="XR54" s="2"/>
      <c r="XS54" s="2"/>
      <c r="XT54" s="2"/>
      <c r="XU54" s="2"/>
      <c r="XV54" s="2"/>
      <c r="XW54" s="2"/>
      <c r="XX54" s="2"/>
      <c r="XY54" s="2"/>
      <c r="XZ54" s="2"/>
      <c r="YA54" s="2"/>
      <c r="YB54" s="2"/>
      <c r="YC54" s="2"/>
      <c r="YD54" s="2"/>
      <c r="YE54" s="2"/>
      <c r="YF54" s="2"/>
      <c r="YG54" s="2"/>
      <c r="YH54" s="2"/>
      <c r="YI54" s="2"/>
      <c r="YJ54" s="2"/>
      <c r="YK54" s="2"/>
      <c r="YL54" s="2"/>
      <c r="YM54" s="2"/>
      <c r="YN54" s="2"/>
      <c r="YO54" s="2"/>
      <c r="YP54" s="2"/>
      <c r="YQ54" s="2"/>
      <c r="YR54" s="2"/>
      <c r="YS54" s="2"/>
      <c r="YT54" s="2"/>
      <c r="YU54" s="2"/>
      <c r="YV54" s="2"/>
      <c r="YW54" s="2"/>
      <c r="YX54" s="2"/>
      <c r="YY54" s="2"/>
      <c r="YZ54" s="2"/>
      <c r="ZA54" s="2"/>
      <c r="ZB54" s="2"/>
      <c r="ZC54" s="2"/>
      <c r="ZD54" s="2"/>
      <c r="ZE54" s="2"/>
      <c r="ZF54" s="2"/>
      <c r="ZG54" s="2"/>
      <c r="ZH54" s="2"/>
      <c r="ZI54" s="2"/>
      <c r="ZJ54" s="2"/>
      <c r="ZK54" s="2"/>
      <c r="ZL54" s="2"/>
      <c r="ZM54" s="2"/>
      <c r="ZN54" s="2"/>
      <c r="ZO54" s="2"/>
      <c r="ZP54" s="2"/>
      <c r="ZQ54" s="2"/>
      <c r="ZR54" s="2"/>
      <c r="ZS54" s="2"/>
      <c r="ZT54" s="2"/>
      <c r="ZU54" s="2"/>
      <c r="ZV54" s="2"/>
      <c r="ZW54" s="2"/>
      <c r="ZX54" s="2"/>
      <c r="ZY54" s="2"/>
      <c r="ZZ54" s="2"/>
      <c r="AAA54" s="2"/>
      <c r="AAB54" s="2"/>
      <c r="AAC54" s="2"/>
      <c r="AAD54" s="2"/>
      <c r="AAE54" s="2"/>
      <c r="AAF54" s="2"/>
      <c r="AAG54" s="2"/>
      <c r="AAH54" s="2"/>
      <c r="AAI54" s="2"/>
      <c r="AAJ54" s="2"/>
      <c r="AAK54" s="2"/>
      <c r="AAL54" s="2"/>
      <c r="AAM54" s="2"/>
      <c r="AAN54" s="2"/>
      <c r="AAO54" s="2"/>
      <c r="AAP54" s="2"/>
      <c r="AAQ54" s="2"/>
      <c r="AAR54" s="2"/>
      <c r="AAS54" s="2"/>
      <c r="AAT54" s="2"/>
      <c r="AAU54" s="2"/>
      <c r="AAV54" s="2"/>
      <c r="AAW54" s="2"/>
      <c r="AAX54" s="2"/>
      <c r="AAY54" s="2"/>
      <c r="AAZ54" s="2"/>
      <c r="ABA54" s="2"/>
      <c r="ABB54" s="2"/>
      <c r="ABC54" s="2"/>
      <c r="ABD54" s="2"/>
      <c r="ABE54" s="2"/>
      <c r="ABF54" s="2"/>
      <c r="ABG54" s="2"/>
      <c r="ABH54" s="2"/>
      <c r="ABI54" s="2"/>
      <c r="ABJ54" s="2"/>
      <c r="ABK54" s="2"/>
      <c r="ABL54" s="2"/>
      <c r="ABM54" s="2"/>
      <c r="ABN54" s="2"/>
      <c r="ABO54" s="2"/>
      <c r="ABP54" s="2"/>
      <c r="ABQ54" s="2"/>
      <c r="ABR54" s="2"/>
      <c r="ABS54" s="2"/>
      <c r="ABT54" s="2"/>
      <c r="ABU54" s="2"/>
      <c r="ABV54" s="2"/>
      <c r="ABW54" s="2"/>
      <c r="ABX54" s="2"/>
      <c r="ABY54" s="2"/>
      <c r="ABZ54" s="2"/>
      <c r="ACA54" s="2"/>
      <c r="ACB54" s="2"/>
      <c r="ACC54" s="2"/>
      <c r="ACD54" s="2"/>
      <c r="ACE54" s="2"/>
      <c r="ACF54" s="2"/>
      <c r="ACG54" s="2"/>
      <c r="ACH54" s="2"/>
      <c r="ACI54" s="2"/>
      <c r="ACJ54" s="2"/>
      <c r="ACK54" s="2"/>
      <c r="ACL54" s="2"/>
      <c r="ACM54" s="2"/>
      <c r="ACN54" s="2"/>
      <c r="ACO54" s="2"/>
      <c r="ACP54" s="2"/>
      <c r="ACQ54" s="2"/>
      <c r="ACR54" s="2"/>
      <c r="ACS54" s="2"/>
      <c r="ACT54" s="2"/>
      <c r="ACU54" s="2"/>
      <c r="ACV54" s="2"/>
      <c r="ACW54" s="2"/>
      <c r="ACX54" s="2"/>
      <c r="ACY54" s="2"/>
      <c r="ACZ54" s="2"/>
      <c r="ADA54" s="2"/>
      <c r="ADB54" s="2"/>
      <c r="ADC54" s="2"/>
      <c r="ADD54" s="2"/>
      <c r="ADE54" s="2"/>
      <c r="ADF54" s="2"/>
      <c r="ADG54" s="2"/>
      <c r="ADH54" s="2"/>
      <c r="ADI54" s="2"/>
      <c r="ADJ54" s="2"/>
      <c r="ADK54" s="2"/>
      <c r="ADL54" s="2"/>
      <c r="ADM54" s="2"/>
      <c r="ADN54" s="2"/>
      <c r="ADO54" s="2"/>
      <c r="ADP54" s="2"/>
      <c r="ADQ54" s="2"/>
      <c r="ADR54" s="2"/>
      <c r="ADS54" s="2"/>
      <c r="ADT54" s="2"/>
      <c r="ADU54" s="2"/>
      <c r="ADV54" s="2"/>
      <c r="ADW54" s="2"/>
      <c r="ADX54" s="2"/>
      <c r="ADY54" s="2"/>
      <c r="ADZ54" s="2"/>
      <c r="AEA54" s="2"/>
      <c r="AEB54" s="2"/>
      <c r="AEC54" s="2"/>
      <c r="AED54" s="2"/>
      <c r="AEE54" s="2"/>
      <c r="AEF54" s="2"/>
      <c r="AEG54" s="2"/>
      <c r="AEH54" s="2"/>
      <c r="AEI54" s="2"/>
      <c r="AEJ54" s="2"/>
      <c r="AEK54" s="2"/>
      <c r="AEL54" s="2"/>
      <c r="AEM54" s="2"/>
      <c r="AEN54" s="2"/>
      <c r="AEO54" s="2"/>
      <c r="AEP54" s="2"/>
      <c r="AEQ54" s="2"/>
      <c r="AER54" s="2"/>
      <c r="AES54" s="2"/>
      <c r="AET54" s="2"/>
      <c r="AEU54" s="2"/>
      <c r="AEV54" s="2"/>
      <c r="AEW54" s="2"/>
      <c r="AEX54" s="2"/>
      <c r="AEY54" s="2"/>
      <c r="AEZ54" s="2"/>
      <c r="AFA54" s="2"/>
      <c r="AFB54" s="2"/>
      <c r="AFC54" s="2"/>
      <c r="AFD54" s="2"/>
      <c r="AFE54" s="2"/>
      <c r="AFF54" s="2"/>
      <c r="AFG54" s="2"/>
      <c r="AFH54" s="2"/>
      <c r="AFI54" s="2"/>
      <c r="AFJ54" s="2"/>
      <c r="AFK54" s="2"/>
      <c r="AFL54" s="2"/>
      <c r="AFM54" s="2"/>
      <c r="AFN54" s="2"/>
      <c r="AFO54" s="2"/>
      <c r="AFP54" s="2"/>
      <c r="AFQ54" s="2"/>
      <c r="AFR54" s="2"/>
      <c r="AFS54" s="2"/>
      <c r="AFT54" s="2"/>
      <c r="AFU54" s="2"/>
      <c r="AFV54" s="2"/>
      <c r="AFW54" s="2"/>
      <c r="AFX54" s="2"/>
      <c r="AFY54" s="2"/>
      <c r="AFZ54" s="2"/>
      <c r="AGA54" s="2"/>
      <c r="AGB54" s="2"/>
      <c r="AGC54" s="2"/>
      <c r="AGD54" s="2"/>
      <c r="AGE54" s="2"/>
      <c r="AGF54" s="2"/>
      <c r="AGG54" s="2"/>
      <c r="AGH54" s="2"/>
      <c r="AGI54" s="2"/>
      <c r="AGJ54" s="2"/>
      <c r="AGK54" s="2"/>
      <c r="AGL54" s="2"/>
      <c r="AGM54" s="2"/>
      <c r="AGN54" s="2"/>
      <c r="AGO54" s="2"/>
      <c r="AGP54" s="2"/>
      <c r="AGQ54" s="2"/>
      <c r="AGR54" s="2"/>
      <c r="AGS54" s="2"/>
      <c r="AGT54" s="2"/>
      <c r="AGU54" s="2"/>
      <c r="AGV54" s="2"/>
      <c r="AGW54" s="2"/>
      <c r="AGX54" s="2"/>
      <c r="AGY54" s="2"/>
      <c r="AGZ54" s="2"/>
      <c r="AHA54" s="2"/>
      <c r="AHB54" s="2"/>
      <c r="AHC54" s="2"/>
      <c r="AHD54" s="2"/>
      <c r="AHE54" s="2"/>
      <c r="AHF54" s="2"/>
      <c r="AHG54" s="2"/>
      <c r="AHH54" s="2"/>
      <c r="AHI54" s="2"/>
      <c r="AHJ54" s="2"/>
      <c r="AHK54" s="2"/>
      <c r="AHL54" s="2"/>
      <c r="AHM54" s="2"/>
      <c r="AHN54" s="2"/>
      <c r="AHO54" s="2"/>
      <c r="AHP54" s="2"/>
      <c r="AHQ54" s="2"/>
      <c r="AHR54" s="2"/>
      <c r="AHS54" s="2"/>
      <c r="AHT54" s="2"/>
      <c r="AHU54" s="2"/>
      <c r="AHV54" s="2"/>
      <c r="AHW54" s="2"/>
      <c r="AHX54" s="2"/>
      <c r="AHY54" s="2"/>
      <c r="AHZ54" s="2"/>
      <c r="AIA54" s="2"/>
      <c r="AIB54" s="2"/>
      <c r="AIC54" s="2"/>
      <c r="AID54" s="2"/>
      <c r="AIE54" s="2"/>
      <c r="AIF54" s="2"/>
      <c r="AIG54" s="2"/>
      <c r="AIH54" s="2"/>
      <c r="AII54" s="2"/>
      <c r="AIJ54" s="2"/>
      <c r="AIK54" s="2"/>
      <c r="AIL54" s="2"/>
      <c r="AIM54" s="2"/>
      <c r="AIN54" s="2"/>
      <c r="AIO54" s="2"/>
      <c r="AIP54" s="2"/>
      <c r="AIQ54" s="2"/>
      <c r="AIR54" s="2"/>
      <c r="AIS54" s="2"/>
      <c r="AIT54" s="2"/>
      <c r="AIU54" s="2"/>
      <c r="AIV54" s="2"/>
      <c r="AIW54" s="2"/>
      <c r="AIX54" s="2"/>
      <c r="AIY54" s="2"/>
      <c r="AIZ54" s="2"/>
      <c r="AJA54" s="2"/>
      <c r="AJB54" s="2"/>
      <c r="AJC54" s="2"/>
      <c r="AJD54" s="2"/>
      <c r="AJE54" s="2"/>
      <c r="AJF54" s="2"/>
      <c r="AJG54" s="2"/>
      <c r="AJH54" s="2"/>
      <c r="AJI54" s="2"/>
      <c r="AJJ54" s="2"/>
      <c r="AJK54" s="2"/>
      <c r="AJL54" s="2"/>
      <c r="AJM54" s="2"/>
      <c r="AJN54" s="2"/>
      <c r="AJO54" s="2"/>
      <c r="AJP54" s="2"/>
      <c r="AJQ54" s="2"/>
      <c r="AJR54" s="2"/>
      <c r="AJS54" s="2"/>
      <c r="AJT54" s="2"/>
      <c r="AJU54" s="2"/>
      <c r="AJV54" s="2"/>
      <c r="AJW54" s="2"/>
      <c r="AJX54" s="2"/>
      <c r="AJY54" s="2"/>
      <c r="AJZ54" s="2"/>
      <c r="AKA54" s="2"/>
      <c r="AKB54" s="2"/>
      <c r="AKC54" s="2"/>
      <c r="AKD54" s="2"/>
      <c r="AKE54" s="2"/>
      <c r="AKF54" s="2"/>
      <c r="AKG54" s="2"/>
      <c r="AKH54" s="2"/>
      <c r="AKI54" s="2"/>
      <c r="AKJ54" s="2"/>
      <c r="AKK54" s="2"/>
      <c r="AKL54" s="2"/>
      <c r="AKM54" s="2"/>
      <c r="AKN54" s="2"/>
      <c r="AKO54" s="2"/>
      <c r="AKP54" s="2"/>
      <c r="AKQ54" s="2"/>
      <c r="AKR54" s="2"/>
      <c r="AKS54" s="2"/>
      <c r="AKT54" s="2"/>
      <c r="AKU54" s="2"/>
      <c r="AKV54" s="2"/>
      <c r="AKW54" s="2"/>
      <c r="AKX54" s="2"/>
      <c r="AKY54" s="2"/>
      <c r="AKZ54" s="2"/>
      <c r="ALA54" s="2"/>
      <c r="ALB54" s="2"/>
      <c r="ALC54" s="2"/>
      <c r="ALD54" s="2"/>
      <c r="ALE54" s="2"/>
      <c r="ALF54" s="2"/>
      <c r="ALG54" s="2"/>
      <c r="ALH54" s="2"/>
      <c r="ALI54" s="2"/>
      <c r="ALJ54" s="2"/>
      <c r="ALK54" s="2"/>
      <c r="ALL54" s="2"/>
      <c r="ALM54" s="2"/>
      <c r="ALN54" s="2"/>
      <c r="ALO54" s="2"/>
      <c r="ALP54" s="2"/>
      <c r="ALQ54" s="2"/>
      <c r="ALR54" s="2"/>
      <c r="ALS54" s="2"/>
      <c r="ALT54" s="2"/>
      <c r="ALU54" s="2"/>
      <c r="ALV54" s="2"/>
      <c r="ALW54" s="2"/>
      <c r="ALX54" s="2"/>
      <c r="ALY54" s="2"/>
      <c r="ALZ54" s="2"/>
      <c r="AMA54" s="2"/>
      <c r="AMB54" s="2"/>
    </row>
    <row r="55" spans="1:1017" ht="15" customHeight="1">
      <c r="A55" s="48"/>
      <c r="B55" s="54"/>
      <c r="C55" s="55"/>
      <c r="D55" s="48"/>
      <c r="E55" s="13" t="s">
        <v>10</v>
      </c>
      <c r="F55" s="13" t="s">
        <v>11</v>
      </c>
      <c r="G55" s="13" t="s">
        <v>12</v>
      </c>
      <c r="H55" s="48"/>
      <c r="I55" s="13" t="s">
        <v>13</v>
      </c>
      <c r="J55" s="13" t="s">
        <v>14</v>
      </c>
      <c r="K55" s="13" t="s">
        <v>15</v>
      </c>
      <c r="L55" s="13" t="s">
        <v>16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NU55" s="2"/>
      <c r="NV55" s="2"/>
      <c r="NW55" s="2"/>
      <c r="NX55" s="2"/>
      <c r="NY55" s="2"/>
      <c r="NZ55" s="2"/>
      <c r="OA55" s="2"/>
      <c r="OB55" s="2"/>
      <c r="OC55" s="2"/>
      <c r="OD55" s="2"/>
      <c r="OE55" s="2"/>
      <c r="OF55" s="2"/>
      <c r="OG55" s="2"/>
      <c r="OH55" s="2"/>
      <c r="OI55" s="2"/>
      <c r="OJ55" s="2"/>
      <c r="OK55" s="2"/>
      <c r="OL55" s="2"/>
      <c r="OM55" s="2"/>
      <c r="ON55" s="2"/>
      <c r="OO55" s="2"/>
      <c r="OP55" s="2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PP55" s="2"/>
      <c r="PQ55" s="2"/>
      <c r="PR55" s="2"/>
      <c r="PS55" s="2"/>
      <c r="PT55" s="2"/>
      <c r="PU55" s="2"/>
      <c r="PV55" s="2"/>
      <c r="PW55" s="2"/>
      <c r="PX55" s="2"/>
      <c r="PY55" s="2"/>
      <c r="PZ55" s="2"/>
      <c r="QA55" s="2"/>
      <c r="QB55" s="2"/>
      <c r="QC55" s="2"/>
      <c r="QD55" s="2"/>
      <c r="QE55" s="2"/>
      <c r="QF55" s="2"/>
      <c r="QG55" s="2"/>
      <c r="QH55" s="2"/>
      <c r="QI55" s="2"/>
      <c r="QJ55" s="2"/>
      <c r="QK55" s="2"/>
      <c r="QL55" s="2"/>
      <c r="QM55" s="2"/>
      <c r="QN55" s="2"/>
      <c r="QO55" s="2"/>
      <c r="QP55" s="2"/>
      <c r="QQ55" s="2"/>
      <c r="QR55" s="2"/>
      <c r="QS55" s="2"/>
      <c r="QT55" s="2"/>
      <c r="QU55" s="2"/>
      <c r="QV55" s="2"/>
      <c r="QW55" s="2"/>
      <c r="QX55" s="2"/>
      <c r="QY55" s="2"/>
      <c r="QZ55" s="2"/>
      <c r="RA55" s="2"/>
      <c r="RB55" s="2"/>
      <c r="RC55" s="2"/>
      <c r="RD55" s="2"/>
      <c r="RE55" s="2"/>
      <c r="RF55" s="2"/>
      <c r="RG55" s="2"/>
      <c r="RH55" s="2"/>
      <c r="RI55" s="2"/>
      <c r="RJ55" s="2"/>
      <c r="RK55" s="2"/>
      <c r="RL55" s="2"/>
      <c r="RM55" s="2"/>
      <c r="RN55" s="2"/>
      <c r="RO55" s="2"/>
      <c r="RP55" s="2"/>
      <c r="RQ55" s="2"/>
      <c r="RR55" s="2"/>
      <c r="RS55" s="2"/>
      <c r="RT55" s="2"/>
      <c r="RU55" s="2"/>
      <c r="RV55" s="2"/>
      <c r="RW55" s="2"/>
      <c r="RX55" s="2"/>
      <c r="RY55" s="2"/>
      <c r="RZ55" s="2"/>
      <c r="SA55" s="2"/>
      <c r="SB55" s="2"/>
      <c r="SC55" s="2"/>
      <c r="SD55" s="2"/>
      <c r="SE55" s="2"/>
      <c r="SF55" s="2"/>
      <c r="SG55" s="2"/>
      <c r="SH55" s="2"/>
      <c r="SI55" s="2"/>
      <c r="SJ55" s="2"/>
      <c r="SK55" s="2"/>
      <c r="SL55" s="2"/>
      <c r="SM55" s="2"/>
      <c r="SN55" s="2"/>
      <c r="SO55" s="2"/>
      <c r="SP55" s="2"/>
      <c r="SQ55" s="2"/>
      <c r="SR55" s="2"/>
      <c r="SS55" s="2"/>
      <c r="ST55" s="2"/>
      <c r="SU55" s="2"/>
      <c r="SV55" s="2"/>
      <c r="SW55" s="2"/>
      <c r="SX55" s="2"/>
      <c r="SY55" s="2"/>
      <c r="SZ55" s="2"/>
      <c r="TA55" s="2"/>
      <c r="TB55" s="2"/>
      <c r="TC55" s="2"/>
      <c r="TD55" s="2"/>
      <c r="TE55" s="2"/>
      <c r="TF55" s="2"/>
      <c r="TG55" s="2"/>
      <c r="TH55" s="2"/>
      <c r="TI55" s="2"/>
      <c r="TJ55" s="2"/>
      <c r="TK55" s="2"/>
      <c r="TL55" s="2"/>
      <c r="TM55" s="2"/>
      <c r="TN55" s="2"/>
      <c r="TO55" s="2"/>
      <c r="TP55" s="2"/>
      <c r="TQ55" s="2"/>
      <c r="TR55" s="2"/>
      <c r="TS55" s="2"/>
      <c r="TT55" s="2"/>
      <c r="TU55" s="2"/>
      <c r="TV55" s="2"/>
      <c r="TW55" s="2"/>
      <c r="TX55" s="2"/>
      <c r="TY55" s="2"/>
      <c r="TZ55" s="2"/>
      <c r="UA55" s="2"/>
      <c r="UB55" s="2"/>
      <c r="UC55" s="2"/>
      <c r="UD55" s="2"/>
      <c r="UE55" s="2"/>
      <c r="UF55" s="2"/>
      <c r="UG55" s="2"/>
      <c r="UH55" s="2"/>
      <c r="UI55" s="2"/>
      <c r="UJ55" s="2"/>
      <c r="UK55" s="2"/>
      <c r="UL55" s="2"/>
      <c r="UM55" s="2"/>
      <c r="UN55" s="2"/>
      <c r="UO55" s="2"/>
      <c r="UP55" s="2"/>
      <c r="UQ55" s="2"/>
      <c r="UR55" s="2"/>
      <c r="US55" s="2"/>
      <c r="UT55" s="2"/>
      <c r="UU55" s="2"/>
      <c r="UV55" s="2"/>
      <c r="UW55" s="2"/>
      <c r="UX55" s="2"/>
      <c r="UY55" s="2"/>
      <c r="UZ55" s="2"/>
      <c r="VA55" s="2"/>
      <c r="VB55" s="2"/>
      <c r="VC55" s="2"/>
      <c r="VD55" s="2"/>
      <c r="VE55" s="2"/>
      <c r="VF55" s="2"/>
      <c r="VG55" s="2"/>
      <c r="VH55" s="2"/>
      <c r="VI55" s="2"/>
      <c r="VJ55" s="2"/>
      <c r="VK55" s="2"/>
      <c r="VL55" s="2"/>
      <c r="VM55" s="2"/>
      <c r="VN55" s="2"/>
      <c r="VO55" s="2"/>
      <c r="VP55" s="2"/>
      <c r="VQ55" s="2"/>
      <c r="VR55" s="2"/>
      <c r="VS55" s="2"/>
      <c r="VT55" s="2"/>
      <c r="VU55" s="2"/>
      <c r="VV55" s="2"/>
      <c r="VW55" s="2"/>
      <c r="VX55" s="2"/>
      <c r="VY55" s="2"/>
      <c r="VZ55" s="2"/>
      <c r="WA55" s="2"/>
      <c r="WB55" s="2"/>
      <c r="WC55" s="2"/>
      <c r="WD55" s="2"/>
      <c r="WE55" s="2"/>
      <c r="WF55" s="2"/>
      <c r="WG55" s="2"/>
      <c r="WH55" s="2"/>
      <c r="WI55" s="2"/>
      <c r="WJ55" s="2"/>
      <c r="WK55" s="2"/>
      <c r="WL55" s="2"/>
      <c r="WM55" s="2"/>
      <c r="WN55" s="2"/>
      <c r="WO55" s="2"/>
      <c r="WP55" s="2"/>
      <c r="WQ55" s="2"/>
      <c r="WR55" s="2"/>
      <c r="WS55" s="2"/>
      <c r="WT55" s="2"/>
      <c r="WU55" s="2"/>
      <c r="WV55" s="2"/>
      <c r="WW55" s="2"/>
      <c r="WX55" s="2"/>
      <c r="WY55" s="2"/>
      <c r="WZ55" s="2"/>
      <c r="XA55" s="2"/>
      <c r="XB55" s="2"/>
      <c r="XC55" s="2"/>
      <c r="XD55" s="2"/>
      <c r="XE55" s="2"/>
      <c r="XF55" s="2"/>
      <c r="XG55" s="2"/>
      <c r="XH55" s="2"/>
      <c r="XI55" s="2"/>
      <c r="XJ55" s="2"/>
      <c r="XK55" s="2"/>
      <c r="XL55" s="2"/>
      <c r="XM55" s="2"/>
      <c r="XN55" s="2"/>
      <c r="XO55" s="2"/>
      <c r="XP55" s="2"/>
      <c r="XQ55" s="2"/>
      <c r="XR55" s="2"/>
      <c r="XS55" s="2"/>
      <c r="XT55" s="2"/>
      <c r="XU55" s="2"/>
      <c r="XV55" s="2"/>
      <c r="XW55" s="2"/>
      <c r="XX55" s="2"/>
      <c r="XY55" s="2"/>
      <c r="XZ55" s="2"/>
      <c r="YA55" s="2"/>
      <c r="YB55" s="2"/>
      <c r="YC55" s="2"/>
      <c r="YD55" s="2"/>
      <c r="YE55" s="2"/>
      <c r="YF55" s="2"/>
      <c r="YG55" s="2"/>
      <c r="YH55" s="2"/>
      <c r="YI55" s="2"/>
      <c r="YJ55" s="2"/>
      <c r="YK55" s="2"/>
      <c r="YL55" s="2"/>
      <c r="YM55" s="2"/>
      <c r="YN55" s="2"/>
      <c r="YO55" s="2"/>
      <c r="YP55" s="2"/>
      <c r="YQ55" s="2"/>
      <c r="YR55" s="2"/>
      <c r="YS55" s="2"/>
      <c r="YT55" s="2"/>
      <c r="YU55" s="2"/>
      <c r="YV55" s="2"/>
      <c r="YW55" s="2"/>
      <c r="YX55" s="2"/>
      <c r="YY55" s="2"/>
      <c r="YZ55" s="2"/>
      <c r="ZA55" s="2"/>
      <c r="ZB55" s="2"/>
      <c r="ZC55" s="2"/>
      <c r="ZD55" s="2"/>
      <c r="ZE55" s="2"/>
      <c r="ZF55" s="2"/>
      <c r="ZG55" s="2"/>
      <c r="ZH55" s="2"/>
      <c r="ZI55" s="2"/>
      <c r="ZJ55" s="2"/>
      <c r="ZK55" s="2"/>
      <c r="ZL55" s="2"/>
      <c r="ZM55" s="2"/>
      <c r="ZN55" s="2"/>
      <c r="ZO55" s="2"/>
      <c r="ZP55" s="2"/>
      <c r="ZQ55" s="2"/>
      <c r="ZR55" s="2"/>
      <c r="ZS55" s="2"/>
      <c r="ZT55" s="2"/>
      <c r="ZU55" s="2"/>
      <c r="ZV55" s="2"/>
      <c r="ZW55" s="2"/>
      <c r="ZX55" s="2"/>
      <c r="ZY55" s="2"/>
      <c r="ZZ55" s="2"/>
      <c r="AAA55" s="2"/>
      <c r="AAB55" s="2"/>
      <c r="AAC55" s="2"/>
      <c r="AAD55" s="2"/>
      <c r="AAE55" s="2"/>
      <c r="AAF55" s="2"/>
      <c r="AAG55" s="2"/>
      <c r="AAH55" s="2"/>
      <c r="AAI55" s="2"/>
      <c r="AAJ55" s="2"/>
      <c r="AAK55" s="2"/>
      <c r="AAL55" s="2"/>
      <c r="AAM55" s="2"/>
      <c r="AAN55" s="2"/>
      <c r="AAO55" s="2"/>
      <c r="AAP55" s="2"/>
      <c r="AAQ55" s="2"/>
      <c r="AAR55" s="2"/>
      <c r="AAS55" s="2"/>
      <c r="AAT55" s="2"/>
      <c r="AAU55" s="2"/>
      <c r="AAV55" s="2"/>
      <c r="AAW55" s="2"/>
      <c r="AAX55" s="2"/>
      <c r="AAY55" s="2"/>
      <c r="AAZ55" s="2"/>
      <c r="ABA55" s="2"/>
      <c r="ABB55" s="2"/>
      <c r="ABC55" s="2"/>
      <c r="ABD55" s="2"/>
      <c r="ABE55" s="2"/>
      <c r="ABF55" s="2"/>
      <c r="ABG55" s="2"/>
      <c r="ABH55" s="2"/>
      <c r="ABI55" s="2"/>
      <c r="ABJ55" s="2"/>
      <c r="ABK55" s="2"/>
      <c r="ABL55" s="2"/>
      <c r="ABM55" s="2"/>
      <c r="ABN55" s="2"/>
      <c r="ABO55" s="2"/>
      <c r="ABP55" s="2"/>
      <c r="ABQ55" s="2"/>
      <c r="ABR55" s="2"/>
      <c r="ABS55" s="2"/>
      <c r="ABT55" s="2"/>
      <c r="ABU55" s="2"/>
      <c r="ABV55" s="2"/>
      <c r="ABW55" s="2"/>
      <c r="ABX55" s="2"/>
      <c r="ABY55" s="2"/>
      <c r="ABZ55" s="2"/>
      <c r="ACA55" s="2"/>
      <c r="ACB55" s="2"/>
      <c r="ACC55" s="2"/>
      <c r="ACD55" s="2"/>
      <c r="ACE55" s="2"/>
      <c r="ACF55" s="2"/>
      <c r="ACG55" s="2"/>
      <c r="ACH55" s="2"/>
      <c r="ACI55" s="2"/>
      <c r="ACJ55" s="2"/>
      <c r="ACK55" s="2"/>
      <c r="ACL55" s="2"/>
      <c r="ACM55" s="2"/>
      <c r="ACN55" s="2"/>
      <c r="ACO55" s="2"/>
      <c r="ACP55" s="2"/>
      <c r="ACQ55" s="2"/>
      <c r="ACR55" s="2"/>
      <c r="ACS55" s="2"/>
      <c r="ACT55" s="2"/>
      <c r="ACU55" s="2"/>
      <c r="ACV55" s="2"/>
      <c r="ACW55" s="2"/>
      <c r="ACX55" s="2"/>
      <c r="ACY55" s="2"/>
      <c r="ACZ55" s="2"/>
      <c r="ADA55" s="2"/>
      <c r="ADB55" s="2"/>
      <c r="ADC55" s="2"/>
      <c r="ADD55" s="2"/>
      <c r="ADE55" s="2"/>
      <c r="ADF55" s="2"/>
      <c r="ADG55" s="2"/>
      <c r="ADH55" s="2"/>
      <c r="ADI55" s="2"/>
      <c r="ADJ55" s="2"/>
      <c r="ADK55" s="2"/>
      <c r="ADL55" s="2"/>
      <c r="ADM55" s="2"/>
      <c r="ADN55" s="2"/>
      <c r="ADO55" s="2"/>
      <c r="ADP55" s="2"/>
      <c r="ADQ55" s="2"/>
      <c r="ADR55" s="2"/>
      <c r="ADS55" s="2"/>
      <c r="ADT55" s="2"/>
      <c r="ADU55" s="2"/>
      <c r="ADV55" s="2"/>
      <c r="ADW55" s="2"/>
      <c r="ADX55" s="2"/>
      <c r="ADY55" s="2"/>
      <c r="ADZ55" s="2"/>
      <c r="AEA55" s="2"/>
      <c r="AEB55" s="2"/>
      <c r="AEC55" s="2"/>
      <c r="AED55" s="2"/>
      <c r="AEE55" s="2"/>
      <c r="AEF55" s="2"/>
      <c r="AEG55" s="2"/>
      <c r="AEH55" s="2"/>
      <c r="AEI55" s="2"/>
      <c r="AEJ55" s="2"/>
      <c r="AEK55" s="2"/>
      <c r="AEL55" s="2"/>
      <c r="AEM55" s="2"/>
      <c r="AEN55" s="2"/>
      <c r="AEO55" s="2"/>
      <c r="AEP55" s="2"/>
      <c r="AEQ55" s="2"/>
      <c r="AER55" s="2"/>
      <c r="AES55" s="2"/>
      <c r="AET55" s="2"/>
      <c r="AEU55" s="2"/>
      <c r="AEV55" s="2"/>
      <c r="AEW55" s="2"/>
      <c r="AEX55" s="2"/>
      <c r="AEY55" s="2"/>
      <c r="AEZ55" s="2"/>
      <c r="AFA55" s="2"/>
      <c r="AFB55" s="2"/>
      <c r="AFC55" s="2"/>
      <c r="AFD55" s="2"/>
      <c r="AFE55" s="2"/>
      <c r="AFF55" s="2"/>
      <c r="AFG55" s="2"/>
      <c r="AFH55" s="2"/>
      <c r="AFI55" s="2"/>
      <c r="AFJ55" s="2"/>
      <c r="AFK55" s="2"/>
      <c r="AFL55" s="2"/>
      <c r="AFM55" s="2"/>
      <c r="AFN55" s="2"/>
      <c r="AFO55" s="2"/>
      <c r="AFP55" s="2"/>
      <c r="AFQ55" s="2"/>
      <c r="AFR55" s="2"/>
      <c r="AFS55" s="2"/>
      <c r="AFT55" s="2"/>
      <c r="AFU55" s="2"/>
      <c r="AFV55" s="2"/>
      <c r="AFW55" s="2"/>
      <c r="AFX55" s="2"/>
      <c r="AFY55" s="2"/>
      <c r="AFZ55" s="2"/>
      <c r="AGA55" s="2"/>
      <c r="AGB55" s="2"/>
      <c r="AGC55" s="2"/>
      <c r="AGD55" s="2"/>
      <c r="AGE55" s="2"/>
      <c r="AGF55" s="2"/>
      <c r="AGG55" s="2"/>
      <c r="AGH55" s="2"/>
      <c r="AGI55" s="2"/>
      <c r="AGJ55" s="2"/>
      <c r="AGK55" s="2"/>
      <c r="AGL55" s="2"/>
      <c r="AGM55" s="2"/>
      <c r="AGN55" s="2"/>
      <c r="AGO55" s="2"/>
      <c r="AGP55" s="2"/>
      <c r="AGQ55" s="2"/>
      <c r="AGR55" s="2"/>
      <c r="AGS55" s="2"/>
      <c r="AGT55" s="2"/>
      <c r="AGU55" s="2"/>
      <c r="AGV55" s="2"/>
      <c r="AGW55" s="2"/>
      <c r="AGX55" s="2"/>
      <c r="AGY55" s="2"/>
      <c r="AGZ55" s="2"/>
      <c r="AHA55" s="2"/>
      <c r="AHB55" s="2"/>
      <c r="AHC55" s="2"/>
      <c r="AHD55" s="2"/>
      <c r="AHE55" s="2"/>
      <c r="AHF55" s="2"/>
      <c r="AHG55" s="2"/>
      <c r="AHH55" s="2"/>
      <c r="AHI55" s="2"/>
      <c r="AHJ55" s="2"/>
      <c r="AHK55" s="2"/>
      <c r="AHL55" s="2"/>
      <c r="AHM55" s="2"/>
      <c r="AHN55" s="2"/>
      <c r="AHO55" s="2"/>
      <c r="AHP55" s="2"/>
      <c r="AHQ55" s="2"/>
      <c r="AHR55" s="2"/>
      <c r="AHS55" s="2"/>
      <c r="AHT55" s="2"/>
      <c r="AHU55" s="2"/>
      <c r="AHV55" s="2"/>
      <c r="AHW55" s="2"/>
      <c r="AHX55" s="2"/>
      <c r="AHY55" s="2"/>
      <c r="AHZ55" s="2"/>
      <c r="AIA55" s="2"/>
      <c r="AIB55" s="2"/>
      <c r="AIC55" s="2"/>
      <c r="AID55" s="2"/>
      <c r="AIE55" s="2"/>
      <c r="AIF55" s="2"/>
      <c r="AIG55" s="2"/>
      <c r="AIH55" s="2"/>
      <c r="AII55" s="2"/>
      <c r="AIJ55" s="2"/>
      <c r="AIK55" s="2"/>
      <c r="AIL55" s="2"/>
      <c r="AIM55" s="2"/>
      <c r="AIN55" s="2"/>
      <c r="AIO55" s="2"/>
      <c r="AIP55" s="2"/>
      <c r="AIQ55" s="2"/>
      <c r="AIR55" s="2"/>
      <c r="AIS55" s="2"/>
      <c r="AIT55" s="2"/>
      <c r="AIU55" s="2"/>
      <c r="AIV55" s="2"/>
      <c r="AIW55" s="2"/>
      <c r="AIX55" s="2"/>
      <c r="AIY55" s="2"/>
      <c r="AIZ55" s="2"/>
      <c r="AJA55" s="2"/>
      <c r="AJB55" s="2"/>
      <c r="AJC55" s="2"/>
      <c r="AJD55" s="2"/>
      <c r="AJE55" s="2"/>
      <c r="AJF55" s="2"/>
      <c r="AJG55" s="2"/>
      <c r="AJH55" s="2"/>
      <c r="AJI55" s="2"/>
      <c r="AJJ55" s="2"/>
      <c r="AJK55" s="2"/>
      <c r="AJL55" s="2"/>
      <c r="AJM55" s="2"/>
      <c r="AJN55" s="2"/>
      <c r="AJO55" s="2"/>
      <c r="AJP55" s="2"/>
      <c r="AJQ55" s="2"/>
      <c r="AJR55" s="2"/>
      <c r="AJS55" s="2"/>
      <c r="AJT55" s="2"/>
      <c r="AJU55" s="2"/>
      <c r="AJV55" s="2"/>
      <c r="AJW55" s="2"/>
      <c r="AJX55" s="2"/>
      <c r="AJY55" s="2"/>
      <c r="AJZ55" s="2"/>
      <c r="AKA55" s="2"/>
      <c r="AKB55" s="2"/>
      <c r="AKC55" s="2"/>
      <c r="AKD55" s="2"/>
      <c r="AKE55" s="2"/>
      <c r="AKF55" s="2"/>
      <c r="AKG55" s="2"/>
      <c r="AKH55" s="2"/>
      <c r="AKI55" s="2"/>
      <c r="AKJ55" s="2"/>
      <c r="AKK55" s="2"/>
      <c r="AKL55" s="2"/>
      <c r="AKM55" s="2"/>
      <c r="AKN55" s="2"/>
      <c r="AKO55" s="2"/>
      <c r="AKP55" s="2"/>
      <c r="AKQ55" s="2"/>
      <c r="AKR55" s="2"/>
      <c r="AKS55" s="2"/>
      <c r="AKT55" s="2"/>
      <c r="AKU55" s="2"/>
      <c r="AKV55" s="2"/>
      <c r="AKW55" s="2"/>
      <c r="AKX55" s="2"/>
      <c r="AKY55" s="2"/>
      <c r="AKZ55" s="2"/>
      <c r="ALA55" s="2"/>
      <c r="ALB55" s="2"/>
      <c r="ALC55" s="2"/>
      <c r="ALD55" s="2"/>
      <c r="ALE55" s="2"/>
      <c r="ALF55" s="2"/>
      <c r="ALG55" s="2"/>
      <c r="ALH55" s="2"/>
      <c r="ALI55" s="2"/>
      <c r="ALJ55" s="2"/>
      <c r="ALK55" s="2"/>
      <c r="ALL55" s="2"/>
      <c r="ALM55" s="2"/>
      <c r="ALN55" s="2"/>
      <c r="ALO55" s="2"/>
      <c r="ALP55" s="2"/>
      <c r="ALQ55" s="2"/>
      <c r="ALR55" s="2"/>
      <c r="ALS55" s="2"/>
      <c r="ALT55" s="2"/>
      <c r="ALU55" s="2"/>
      <c r="ALV55" s="2"/>
      <c r="ALW55" s="2"/>
      <c r="ALX55" s="2"/>
      <c r="ALY55" s="2"/>
      <c r="ALZ55" s="2"/>
      <c r="AMA55" s="2"/>
      <c r="AMB55" s="2"/>
    </row>
    <row r="56" spans="1:1017" ht="15" customHeight="1">
      <c r="A56" s="14">
        <v>1</v>
      </c>
      <c r="B56" s="46">
        <v>2</v>
      </c>
      <c r="C56" s="46"/>
      <c r="D56" s="14">
        <v>3</v>
      </c>
      <c r="E56" s="14">
        <v>4</v>
      </c>
      <c r="F56" s="14">
        <v>5</v>
      </c>
      <c r="G56" s="14">
        <v>6</v>
      </c>
      <c r="H56" s="14">
        <v>7</v>
      </c>
      <c r="I56" s="14">
        <v>12</v>
      </c>
      <c r="J56" s="14">
        <v>13</v>
      </c>
      <c r="K56" s="14">
        <v>14</v>
      </c>
      <c r="L56" s="14">
        <v>15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/>
      <c r="MU56" s="2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  <c r="SF56" s="2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  <c r="TF56" s="2"/>
      <c r="TG56" s="2"/>
      <c r="TH56" s="2"/>
      <c r="TI56" s="2"/>
      <c r="TJ56" s="2"/>
      <c r="TK56" s="2"/>
      <c r="TL56" s="2"/>
      <c r="TM56" s="2"/>
      <c r="TN56" s="2"/>
      <c r="TO56" s="2"/>
      <c r="TP56" s="2"/>
      <c r="TQ56" s="2"/>
      <c r="TR56" s="2"/>
      <c r="TS56" s="2"/>
      <c r="TT56" s="2"/>
      <c r="TU56" s="2"/>
      <c r="TV56" s="2"/>
      <c r="TW56" s="2"/>
      <c r="TX56" s="2"/>
      <c r="TY56" s="2"/>
      <c r="TZ56" s="2"/>
      <c r="UA56" s="2"/>
      <c r="UB56" s="2"/>
      <c r="UC56" s="2"/>
      <c r="UD56" s="2"/>
      <c r="UE56" s="2"/>
      <c r="UF56" s="2"/>
      <c r="UG56" s="2"/>
      <c r="UH56" s="2"/>
      <c r="UI56" s="2"/>
      <c r="UJ56" s="2"/>
      <c r="UK56" s="2"/>
      <c r="UL56" s="2"/>
      <c r="UM56" s="2"/>
      <c r="UN56" s="2"/>
      <c r="UO56" s="2"/>
      <c r="UP56" s="2"/>
      <c r="UQ56" s="2"/>
      <c r="UR56" s="2"/>
      <c r="US56" s="2"/>
      <c r="UT56" s="2"/>
      <c r="UU56" s="2"/>
      <c r="UV56" s="2"/>
      <c r="UW56" s="2"/>
      <c r="UX56" s="2"/>
      <c r="UY56" s="2"/>
      <c r="UZ56" s="2"/>
      <c r="VA56" s="2"/>
      <c r="VB56" s="2"/>
      <c r="VC56" s="2"/>
      <c r="VD56" s="2"/>
      <c r="VE56" s="2"/>
      <c r="VF56" s="2"/>
      <c r="VG56" s="2"/>
      <c r="VH56" s="2"/>
      <c r="VI56" s="2"/>
      <c r="VJ56" s="2"/>
      <c r="VK56" s="2"/>
      <c r="VL56" s="2"/>
      <c r="VM56" s="2"/>
      <c r="VN56" s="2"/>
      <c r="VO56" s="2"/>
      <c r="VP56" s="2"/>
      <c r="VQ56" s="2"/>
      <c r="VR56" s="2"/>
      <c r="VS56" s="2"/>
      <c r="VT56" s="2"/>
      <c r="VU56" s="2"/>
      <c r="VV56" s="2"/>
      <c r="VW56" s="2"/>
      <c r="VX56" s="2"/>
      <c r="VY56" s="2"/>
      <c r="VZ56" s="2"/>
      <c r="WA56" s="2"/>
      <c r="WB56" s="2"/>
      <c r="WC56" s="2"/>
      <c r="WD56" s="2"/>
      <c r="WE56" s="2"/>
      <c r="WF56" s="2"/>
      <c r="WG56" s="2"/>
      <c r="WH56" s="2"/>
      <c r="WI56" s="2"/>
      <c r="WJ56" s="2"/>
      <c r="WK56" s="2"/>
      <c r="WL56" s="2"/>
      <c r="WM56" s="2"/>
      <c r="WN56" s="2"/>
      <c r="WO56" s="2"/>
      <c r="WP56" s="2"/>
      <c r="WQ56" s="2"/>
      <c r="WR56" s="2"/>
      <c r="WS56" s="2"/>
      <c r="WT56" s="2"/>
      <c r="WU56" s="2"/>
      <c r="WV56" s="2"/>
      <c r="WW56" s="2"/>
      <c r="WX56" s="2"/>
      <c r="WY56" s="2"/>
      <c r="WZ56" s="2"/>
      <c r="XA56" s="2"/>
      <c r="XB56" s="2"/>
      <c r="XC56" s="2"/>
      <c r="XD56" s="2"/>
      <c r="XE56" s="2"/>
      <c r="XF56" s="2"/>
      <c r="XG56" s="2"/>
      <c r="XH56" s="2"/>
      <c r="XI56" s="2"/>
      <c r="XJ56" s="2"/>
      <c r="XK56" s="2"/>
      <c r="XL56" s="2"/>
      <c r="XM56" s="2"/>
      <c r="XN56" s="2"/>
      <c r="XO56" s="2"/>
      <c r="XP56" s="2"/>
      <c r="XQ56" s="2"/>
      <c r="XR56" s="2"/>
      <c r="XS56" s="2"/>
      <c r="XT56" s="2"/>
      <c r="XU56" s="2"/>
      <c r="XV56" s="2"/>
      <c r="XW56" s="2"/>
      <c r="XX56" s="2"/>
      <c r="XY56" s="2"/>
      <c r="XZ56" s="2"/>
      <c r="YA56" s="2"/>
      <c r="YB56" s="2"/>
      <c r="YC56" s="2"/>
      <c r="YD56" s="2"/>
      <c r="YE56" s="2"/>
      <c r="YF56" s="2"/>
      <c r="YG56" s="2"/>
      <c r="YH56" s="2"/>
      <c r="YI56" s="2"/>
      <c r="YJ56" s="2"/>
      <c r="YK56" s="2"/>
      <c r="YL56" s="2"/>
      <c r="YM56" s="2"/>
      <c r="YN56" s="2"/>
      <c r="YO56" s="2"/>
      <c r="YP56" s="2"/>
      <c r="YQ56" s="2"/>
      <c r="YR56" s="2"/>
      <c r="YS56" s="2"/>
      <c r="YT56" s="2"/>
      <c r="YU56" s="2"/>
      <c r="YV56" s="2"/>
      <c r="YW56" s="2"/>
      <c r="YX56" s="2"/>
      <c r="YY56" s="2"/>
      <c r="YZ56" s="2"/>
      <c r="ZA56" s="2"/>
      <c r="ZB56" s="2"/>
      <c r="ZC56" s="2"/>
      <c r="ZD56" s="2"/>
      <c r="ZE56" s="2"/>
      <c r="ZF56" s="2"/>
      <c r="ZG56" s="2"/>
      <c r="ZH56" s="2"/>
      <c r="ZI56" s="2"/>
      <c r="ZJ56" s="2"/>
      <c r="ZK56" s="2"/>
      <c r="ZL56" s="2"/>
      <c r="ZM56" s="2"/>
      <c r="ZN56" s="2"/>
      <c r="ZO56" s="2"/>
      <c r="ZP56" s="2"/>
      <c r="ZQ56" s="2"/>
      <c r="ZR56" s="2"/>
      <c r="ZS56" s="2"/>
      <c r="ZT56" s="2"/>
      <c r="ZU56" s="2"/>
      <c r="ZV56" s="2"/>
      <c r="ZW56" s="2"/>
      <c r="ZX56" s="2"/>
      <c r="ZY56" s="2"/>
      <c r="ZZ56" s="2"/>
      <c r="AAA56" s="2"/>
      <c r="AAB56" s="2"/>
      <c r="AAC56" s="2"/>
      <c r="AAD56" s="2"/>
      <c r="AAE56" s="2"/>
      <c r="AAF56" s="2"/>
      <c r="AAG56" s="2"/>
      <c r="AAH56" s="2"/>
      <c r="AAI56" s="2"/>
      <c r="AAJ56" s="2"/>
      <c r="AAK56" s="2"/>
      <c r="AAL56" s="2"/>
      <c r="AAM56" s="2"/>
      <c r="AAN56" s="2"/>
      <c r="AAO56" s="2"/>
      <c r="AAP56" s="2"/>
      <c r="AAQ56" s="2"/>
      <c r="AAR56" s="2"/>
      <c r="AAS56" s="2"/>
      <c r="AAT56" s="2"/>
      <c r="AAU56" s="2"/>
      <c r="AAV56" s="2"/>
      <c r="AAW56" s="2"/>
      <c r="AAX56" s="2"/>
      <c r="AAY56" s="2"/>
      <c r="AAZ56" s="2"/>
      <c r="ABA56" s="2"/>
      <c r="ABB56" s="2"/>
      <c r="ABC56" s="2"/>
      <c r="ABD56" s="2"/>
      <c r="ABE56" s="2"/>
      <c r="ABF56" s="2"/>
      <c r="ABG56" s="2"/>
      <c r="ABH56" s="2"/>
      <c r="ABI56" s="2"/>
      <c r="ABJ56" s="2"/>
      <c r="ABK56" s="2"/>
      <c r="ABL56" s="2"/>
      <c r="ABM56" s="2"/>
      <c r="ABN56" s="2"/>
      <c r="ABO56" s="2"/>
      <c r="ABP56" s="2"/>
      <c r="ABQ56" s="2"/>
      <c r="ABR56" s="2"/>
      <c r="ABS56" s="2"/>
      <c r="ABT56" s="2"/>
      <c r="ABU56" s="2"/>
      <c r="ABV56" s="2"/>
      <c r="ABW56" s="2"/>
      <c r="ABX56" s="2"/>
      <c r="ABY56" s="2"/>
      <c r="ABZ56" s="2"/>
      <c r="ACA56" s="2"/>
      <c r="ACB56" s="2"/>
      <c r="ACC56" s="2"/>
      <c r="ACD56" s="2"/>
      <c r="ACE56" s="2"/>
      <c r="ACF56" s="2"/>
      <c r="ACG56" s="2"/>
      <c r="ACH56" s="2"/>
      <c r="ACI56" s="2"/>
      <c r="ACJ56" s="2"/>
      <c r="ACK56" s="2"/>
      <c r="ACL56" s="2"/>
      <c r="ACM56" s="2"/>
      <c r="ACN56" s="2"/>
      <c r="ACO56" s="2"/>
      <c r="ACP56" s="2"/>
      <c r="ACQ56" s="2"/>
      <c r="ACR56" s="2"/>
      <c r="ACS56" s="2"/>
      <c r="ACT56" s="2"/>
      <c r="ACU56" s="2"/>
      <c r="ACV56" s="2"/>
      <c r="ACW56" s="2"/>
      <c r="ACX56" s="2"/>
      <c r="ACY56" s="2"/>
      <c r="ACZ56" s="2"/>
      <c r="ADA56" s="2"/>
      <c r="ADB56" s="2"/>
      <c r="ADC56" s="2"/>
      <c r="ADD56" s="2"/>
      <c r="ADE56" s="2"/>
      <c r="ADF56" s="2"/>
      <c r="ADG56" s="2"/>
      <c r="ADH56" s="2"/>
      <c r="ADI56" s="2"/>
      <c r="ADJ56" s="2"/>
      <c r="ADK56" s="2"/>
      <c r="ADL56" s="2"/>
      <c r="ADM56" s="2"/>
      <c r="ADN56" s="2"/>
      <c r="ADO56" s="2"/>
      <c r="ADP56" s="2"/>
      <c r="ADQ56" s="2"/>
      <c r="ADR56" s="2"/>
      <c r="ADS56" s="2"/>
      <c r="ADT56" s="2"/>
      <c r="ADU56" s="2"/>
      <c r="ADV56" s="2"/>
      <c r="ADW56" s="2"/>
      <c r="ADX56" s="2"/>
      <c r="ADY56" s="2"/>
      <c r="ADZ56" s="2"/>
      <c r="AEA56" s="2"/>
      <c r="AEB56" s="2"/>
      <c r="AEC56" s="2"/>
      <c r="AED56" s="2"/>
      <c r="AEE56" s="2"/>
      <c r="AEF56" s="2"/>
      <c r="AEG56" s="2"/>
      <c r="AEH56" s="2"/>
      <c r="AEI56" s="2"/>
      <c r="AEJ56" s="2"/>
      <c r="AEK56" s="2"/>
      <c r="AEL56" s="2"/>
      <c r="AEM56" s="2"/>
      <c r="AEN56" s="2"/>
      <c r="AEO56" s="2"/>
      <c r="AEP56" s="2"/>
      <c r="AEQ56" s="2"/>
      <c r="AER56" s="2"/>
      <c r="AES56" s="2"/>
      <c r="AET56" s="2"/>
      <c r="AEU56" s="2"/>
      <c r="AEV56" s="2"/>
      <c r="AEW56" s="2"/>
      <c r="AEX56" s="2"/>
      <c r="AEY56" s="2"/>
      <c r="AEZ56" s="2"/>
      <c r="AFA56" s="2"/>
      <c r="AFB56" s="2"/>
      <c r="AFC56" s="2"/>
      <c r="AFD56" s="2"/>
      <c r="AFE56" s="2"/>
      <c r="AFF56" s="2"/>
      <c r="AFG56" s="2"/>
      <c r="AFH56" s="2"/>
      <c r="AFI56" s="2"/>
      <c r="AFJ56" s="2"/>
      <c r="AFK56" s="2"/>
      <c r="AFL56" s="2"/>
      <c r="AFM56" s="2"/>
      <c r="AFN56" s="2"/>
      <c r="AFO56" s="2"/>
      <c r="AFP56" s="2"/>
      <c r="AFQ56" s="2"/>
      <c r="AFR56" s="2"/>
      <c r="AFS56" s="2"/>
      <c r="AFT56" s="2"/>
      <c r="AFU56" s="2"/>
      <c r="AFV56" s="2"/>
      <c r="AFW56" s="2"/>
      <c r="AFX56" s="2"/>
      <c r="AFY56" s="2"/>
      <c r="AFZ56" s="2"/>
      <c r="AGA56" s="2"/>
      <c r="AGB56" s="2"/>
      <c r="AGC56" s="2"/>
      <c r="AGD56" s="2"/>
      <c r="AGE56" s="2"/>
      <c r="AGF56" s="2"/>
      <c r="AGG56" s="2"/>
      <c r="AGH56" s="2"/>
      <c r="AGI56" s="2"/>
      <c r="AGJ56" s="2"/>
      <c r="AGK56" s="2"/>
      <c r="AGL56" s="2"/>
      <c r="AGM56" s="2"/>
      <c r="AGN56" s="2"/>
      <c r="AGO56" s="2"/>
      <c r="AGP56" s="2"/>
      <c r="AGQ56" s="2"/>
      <c r="AGR56" s="2"/>
      <c r="AGS56" s="2"/>
      <c r="AGT56" s="2"/>
      <c r="AGU56" s="2"/>
      <c r="AGV56" s="2"/>
      <c r="AGW56" s="2"/>
      <c r="AGX56" s="2"/>
      <c r="AGY56" s="2"/>
      <c r="AGZ56" s="2"/>
      <c r="AHA56" s="2"/>
      <c r="AHB56" s="2"/>
      <c r="AHC56" s="2"/>
      <c r="AHD56" s="2"/>
      <c r="AHE56" s="2"/>
      <c r="AHF56" s="2"/>
      <c r="AHG56" s="2"/>
      <c r="AHH56" s="2"/>
      <c r="AHI56" s="2"/>
      <c r="AHJ56" s="2"/>
      <c r="AHK56" s="2"/>
      <c r="AHL56" s="2"/>
      <c r="AHM56" s="2"/>
      <c r="AHN56" s="2"/>
      <c r="AHO56" s="2"/>
      <c r="AHP56" s="2"/>
      <c r="AHQ56" s="2"/>
      <c r="AHR56" s="2"/>
      <c r="AHS56" s="2"/>
      <c r="AHT56" s="2"/>
      <c r="AHU56" s="2"/>
      <c r="AHV56" s="2"/>
      <c r="AHW56" s="2"/>
      <c r="AHX56" s="2"/>
      <c r="AHY56" s="2"/>
      <c r="AHZ56" s="2"/>
      <c r="AIA56" s="2"/>
      <c r="AIB56" s="2"/>
      <c r="AIC56" s="2"/>
      <c r="AID56" s="2"/>
      <c r="AIE56" s="2"/>
      <c r="AIF56" s="2"/>
      <c r="AIG56" s="2"/>
      <c r="AIH56" s="2"/>
      <c r="AII56" s="2"/>
      <c r="AIJ56" s="2"/>
      <c r="AIK56" s="2"/>
      <c r="AIL56" s="2"/>
      <c r="AIM56" s="2"/>
      <c r="AIN56" s="2"/>
      <c r="AIO56" s="2"/>
      <c r="AIP56" s="2"/>
      <c r="AIQ56" s="2"/>
      <c r="AIR56" s="2"/>
      <c r="AIS56" s="2"/>
      <c r="AIT56" s="2"/>
      <c r="AIU56" s="2"/>
      <c r="AIV56" s="2"/>
      <c r="AIW56" s="2"/>
      <c r="AIX56" s="2"/>
      <c r="AIY56" s="2"/>
      <c r="AIZ56" s="2"/>
      <c r="AJA56" s="2"/>
      <c r="AJB56" s="2"/>
      <c r="AJC56" s="2"/>
      <c r="AJD56" s="2"/>
      <c r="AJE56" s="2"/>
      <c r="AJF56" s="2"/>
      <c r="AJG56" s="2"/>
      <c r="AJH56" s="2"/>
      <c r="AJI56" s="2"/>
      <c r="AJJ56" s="2"/>
      <c r="AJK56" s="2"/>
      <c r="AJL56" s="2"/>
      <c r="AJM56" s="2"/>
      <c r="AJN56" s="2"/>
      <c r="AJO56" s="2"/>
      <c r="AJP56" s="2"/>
      <c r="AJQ56" s="2"/>
      <c r="AJR56" s="2"/>
      <c r="AJS56" s="2"/>
      <c r="AJT56" s="2"/>
      <c r="AJU56" s="2"/>
      <c r="AJV56" s="2"/>
      <c r="AJW56" s="2"/>
      <c r="AJX56" s="2"/>
      <c r="AJY56" s="2"/>
      <c r="AJZ56" s="2"/>
      <c r="AKA56" s="2"/>
      <c r="AKB56" s="2"/>
      <c r="AKC56" s="2"/>
      <c r="AKD56" s="2"/>
      <c r="AKE56" s="2"/>
      <c r="AKF56" s="2"/>
      <c r="AKG56" s="2"/>
      <c r="AKH56" s="2"/>
      <c r="AKI56" s="2"/>
      <c r="AKJ56" s="2"/>
      <c r="AKK56" s="2"/>
      <c r="AKL56" s="2"/>
      <c r="AKM56" s="2"/>
      <c r="AKN56" s="2"/>
      <c r="AKO56" s="2"/>
      <c r="AKP56" s="2"/>
      <c r="AKQ56" s="2"/>
      <c r="AKR56" s="2"/>
      <c r="AKS56" s="2"/>
      <c r="AKT56" s="2"/>
      <c r="AKU56" s="2"/>
      <c r="AKV56" s="2"/>
      <c r="AKW56" s="2"/>
      <c r="AKX56" s="2"/>
      <c r="AKY56" s="2"/>
      <c r="AKZ56" s="2"/>
      <c r="ALA56" s="2"/>
      <c r="ALB56" s="2"/>
      <c r="ALC56" s="2"/>
      <c r="ALD56" s="2"/>
      <c r="ALE56" s="2"/>
      <c r="ALF56" s="2"/>
      <c r="ALG56" s="2"/>
      <c r="ALH56" s="2"/>
      <c r="ALI56" s="2"/>
      <c r="ALJ56" s="2"/>
      <c r="ALK56" s="2"/>
      <c r="ALL56" s="2"/>
      <c r="ALM56" s="2"/>
      <c r="ALN56" s="2"/>
      <c r="ALO56" s="2"/>
      <c r="ALP56" s="2"/>
      <c r="ALQ56" s="2"/>
      <c r="ALR56" s="2"/>
      <c r="ALS56" s="2"/>
      <c r="ALT56" s="2"/>
      <c r="ALU56" s="2"/>
      <c r="ALV56" s="2"/>
      <c r="ALW56" s="2"/>
      <c r="ALX56" s="2"/>
      <c r="ALY56" s="2"/>
      <c r="ALZ56" s="2"/>
      <c r="AMA56" s="2"/>
      <c r="AMB56" s="2"/>
    </row>
    <row r="57" spans="1:1017" ht="15" customHeight="1">
      <c r="A57" s="52" t="s">
        <v>28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2"/>
      <c r="NI57" s="2"/>
      <c r="NJ57" s="2"/>
      <c r="NK57" s="2"/>
      <c r="NL57" s="2"/>
      <c r="NM57" s="2"/>
      <c r="NN57" s="2"/>
      <c r="NO57" s="2"/>
      <c r="NP57" s="2"/>
      <c r="NQ57" s="2"/>
      <c r="NR57" s="2"/>
      <c r="NS57" s="2"/>
      <c r="NT57" s="2"/>
      <c r="NU57" s="2"/>
      <c r="NV57" s="2"/>
      <c r="NW57" s="2"/>
      <c r="NX57" s="2"/>
      <c r="NY57" s="2"/>
      <c r="NZ57" s="2"/>
      <c r="OA57" s="2"/>
      <c r="OB57" s="2"/>
      <c r="OC57" s="2"/>
      <c r="OD57" s="2"/>
      <c r="OE57" s="2"/>
      <c r="OF57" s="2"/>
      <c r="OG57" s="2"/>
      <c r="OH57" s="2"/>
      <c r="OI57" s="2"/>
      <c r="OJ57" s="2"/>
      <c r="OK57" s="2"/>
      <c r="OL57" s="2"/>
      <c r="OM57" s="2"/>
      <c r="ON57" s="2"/>
      <c r="OO57" s="2"/>
      <c r="OP57" s="2"/>
      <c r="OQ57" s="2"/>
      <c r="OR57" s="2"/>
      <c r="OS57" s="2"/>
      <c r="OT57" s="2"/>
      <c r="OU57" s="2"/>
      <c r="OV57" s="2"/>
      <c r="OW57" s="2"/>
      <c r="OX57" s="2"/>
      <c r="OY57" s="2"/>
      <c r="OZ57" s="2"/>
      <c r="PA57" s="2"/>
      <c r="PB57" s="2"/>
      <c r="PC57" s="2"/>
      <c r="PD57" s="2"/>
      <c r="PE57" s="2"/>
      <c r="PF57" s="2"/>
      <c r="PG57" s="2"/>
      <c r="PH57" s="2"/>
      <c r="PI57" s="2"/>
      <c r="PJ57" s="2"/>
      <c r="PK57" s="2"/>
      <c r="PL57" s="2"/>
      <c r="PM57" s="2"/>
      <c r="PN57" s="2"/>
      <c r="PO57" s="2"/>
      <c r="PP57" s="2"/>
      <c r="PQ57" s="2"/>
      <c r="PR57" s="2"/>
      <c r="PS57" s="2"/>
      <c r="PT57" s="2"/>
      <c r="PU57" s="2"/>
      <c r="PV57" s="2"/>
      <c r="PW57" s="2"/>
      <c r="PX57" s="2"/>
      <c r="PY57" s="2"/>
      <c r="PZ57" s="2"/>
      <c r="QA57" s="2"/>
      <c r="QB57" s="2"/>
      <c r="QC57" s="2"/>
      <c r="QD57" s="2"/>
      <c r="QE57" s="2"/>
      <c r="QF57" s="2"/>
      <c r="QG57" s="2"/>
      <c r="QH57" s="2"/>
      <c r="QI57" s="2"/>
      <c r="QJ57" s="2"/>
      <c r="QK57" s="2"/>
      <c r="QL57" s="2"/>
      <c r="QM57" s="2"/>
      <c r="QN57" s="2"/>
      <c r="QO57" s="2"/>
      <c r="QP57" s="2"/>
      <c r="QQ57" s="2"/>
      <c r="QR57" s="2"/>
      <c r="QS57" s="2"/>
      <c r="QT57" s="2"/>
      <c r="QU57" s="2"/>
      <c r="QV57" s="2"/>
      <c r="QW57" s="2"/>
      <c r="QX57" s="2"/>
      <c r="QY57" s="2"/>
      <c r="QZ57" s="2"/>
      <c r="RA57" s="2"/>
      <c r="RB57" s="2"/>
      <c r="RC57" s="2"/>
      <c r="RD57" s="2"/>
      <c r="RE57" s="2"/>
      <c r="RF57" s="2"/>
      <c r="RG57" s="2"/>
      <c r="RH57" s="2"/>
      <c r="RI57" s="2"/>
      <c r="RJ57" s="2"/>
      <c r="RK57" s="2"/>
      <c r="RL57" s="2"/>
      <c r="RM57" s="2"/>
      <c r="RN57" s="2"/>
      <c r="RO57" s="2"/>
      <c r="RP57" s="2"/>
      <c r="RQ57" s="2"/>
      <c r="RR57" s="2"/>
      <c r="RS57" s="2"/>
      <c r="RT57" s="2"/>
      <c r="RU57" s="2"/>
      <c r="RV57" s="2"/>
      <c r="RW57" s="2"/>
      <c r="RX57" s="2"/>
      <c r="RY57" s="2"/>
      <c r="RZ57" s="2"/>
      <c r="SA57" s="2"/>
      <c r="SB57" s="2"/>
      <c r="SC57" s="2"/>
      <c r="SD57" s="2"/>
      <c r="SE57" s="2"/>
      <c r="SF57" s="2"/>
      <c r="SG57" s="2"/>
      <c r="SH57" s="2"/>
      <c r="SI57" s="2"/>
      <c r="SJ57" s="2"/>
      <c r="SK57" s="2"/>
      <c r="SL57" s="2"/>
      <c r="SM57" s="2"/>
      <c r="SN57" s="2"/>
      <c r="SO57" s="2"/>
      <c r="SP57" s="2"/>
      <c r="SQ57" s="2"/>
      <c r="SR57" s="2"/>
      <c r="SS57" s="2"/>
      <c r="ST57" s="2"/>
      <c r="SU57" s="2"/>
      <c r="SV57" s="2"/>
      <c r="SW57" s="2"/>
      <c r="SX57" s="2"/>
      <c r="SY57" s="2"/>
      <c r="SZ57" s="2"/>
      <c r="TA57" s="2"/>
      <c r="TB57" s="2"/>
      <c r="TC57" s="2"/>
      <c r="TD57" s="2"/>
      <c r="TE57" s="2"/>
      <c r="TF57" s="2"/>
      <c r="TG57" s="2"/>
      <c r="TH57" s="2"/>
      <c r="TI57" s="2"/>
      <c r="TJ57" s="2"/>
      <c r="TK57" s="2"/>
      <c r="TL57" s="2"/>
      <c r="TM57" s="2"/>
      <c r="TN57" s="2"/>
      <c r="TO57" s="2"/>
      <c r="TP57" s="2"/>
      <c r="TQ57" s="2"/>
      <c r="TR57" s="2"/>
      <c r="TS57" s="2"/>
      <c r="TT57" s="2"/>
      <c r="TU57" s="2"/>
      <c r="TV57" s="2"/>
      <c r="TW57" s="2"/>
      <c r="TX57" s="2"/>
      <c r="TY57" s="2"/>
      <c r="TZ57" s="2"/>
      <c r="UA57" s="2"/>
      <c r="UB57" s="2"/>
      <c r="UC57" s="2"/>
      <c r="UD57" s="2"/>
      <c r="UE57" s="2"/>
      <c r="UF57" s="2"/>
      <c r="UG57" s="2"/>
      <c r="UH57" s="2"/>
      <c r="UI57" s="2"/>
      <c r="UJ57" s="2"/>
      <c r="UK57" s="2"/>
      <c r="UL57" s="2"/>
      <c r="UM57" s="2"/>
      <c r="UN57" s="2"/>
      <c r="UO57" s="2"/>
      <c r="UP57" s="2"/>
      <c r="UQ57" s="2"/>
      <c r="UR57" s="2"/>
      <c r="US57" s="2"/>
      <c r="UT57" s="2"/>
      <c r="UU57" s="2"/>
      <c r="UV57" s="2"/>
      <c r="UW57" s="2"/>
      <c r="UX57" s="2"/>
      <c r="UY57" s="2"/>
      <c r="UZ57" s="2"/>
      <c r="VA57" s="2"/>
      <c r="VB57" s="2"/>
      <c r="VC57" s="2"/>
      <c r="VD57" s="2"/>
      <c r="VE57" s="2"/>
      <c r="VF57" s="2"/>
      <c r="VG57" s="2"/>
      <c r="VH57" s="2"/>
      <c r="VI57" s="2"/>
      <c r="VJ57" s="2"/>
      <c r="VK57" s="2"/>
      <c r="VL57" s="2"/>
      <c r="VM57" s="2"/>
      <c r="VN57" s="2"/>
      <c r="VO57" s="2"/>
      <c r="VP57" s="2"/>
      <c r="VQ57" s="2"/>
      <c r="VR57" s="2"/>
      <c r="VS57" s="2"/>
      <c r="VT57" s="2"/>
      <c r="VU57" s="2"/>
      <c r="VV57" s="2"/>
      <c r="VW57" s="2"/>
      <c r="VX57" s="2"/>
      <c r="VY57" s="2"/>
      <c r="VZ57" s="2"/>
      <c r="WA57" s="2"/>
      <c r="WB57" s="2"/>
      <c r="WC57" s="2"/>
      <c r="WD57" s="2"/>
      <c r="WE57" s="2"/>
      <c r="WF57" s="2"/>
      <c r="WG57" s="2"/>
      <c r="WH57" s="2"/>
      <c r="WI57" s="2"/>
      <c r="WJ57" s="2"/>
      <c r="WK57" s="2"/>
      <c r="WL57" s="2"/>
      <c r="WM57" s="2"/>
      <c r="WN57" s="2"/>
      <c r="WO57" s="2"/>
      <c r="WP57" s="2"/>
      <c r="WQ57" s="2"/>
      <c r="WR57" s="2"/>
      <c r="WS57" s="2"/>
      <c r="WT57" s="2"/>
      <c r="WU57" s="2"/>
      <c r="WV57" s="2"/>
      <c r="WW57" s="2"/>
      <c r="WX57" s="2"/>
      <c r="WY57" s="2"/>
      <c r="WZ57" s="2"/>
      <c r="XA57" s="2"/>
      <c r="XB57" s="2"/>
      <c r="XC57" s="2"/>
      <c r="XD57" s="2"/>
      <c r="XE57" s="2"/>
      <c r="XF57" s="2"/>
      <c r="XG57" s="2"/>
      <c r="XH57" s="2"/>
      <c r="XI57" s="2"/>
      <c r="XJ57" s="2"/>
      <c r="XK57" s="2"/>
      <c r="XL57" s="2"/>
      <c r="XM57" s="2"/>
      <c r="XN57" s="2"/>
      <c r="XO57" s="2"/>
      <c r="XP57" s="2"/>
      <c r="XQ57" s="2"/>
      <c r="XR57" s="2"/>
      <c r="XS57" s="2"/>
      <c r="XT57" s="2"/>
      <c r="XU57" s="2"/>
      <c r="XV57" s="2"/>
      <c r="XW57" s="2"/>
      <c r="XX57" s="2"/>
      <c r="XY57" s="2"/>
      <c r="XZ57" s="2"/>
      <c r="YA57" s="2"/>
      <c r="YB57" s="2"/>
      <c r="YC57" s="2"/>
      <c r="YD57" s="2"/>
      <c r="YE57" s="2"/>
      <c r="YF57" s="2"/>
      <c r="YG57" s="2"/>
      <c r="YH57" s="2"/>
      <c r="YI57" s="2"/>
      <c r="YJ57" s="2"/>
      <c r="YK57" s="2"/>
      <c r="YL57" s="2"/>
      <c r="YM57" s="2"/>
      <c r="YN57" s="2"/>
      <c r="YO57" s="2"/>
      <c r="YP57" s="2"/>
      <c r="YQ57" s="2"/>
      <c r="YR57" s="2"/>
      <c r="YS57" s="2"/>
      <c r="YT57" s="2"/>
      <c r="YU57" s="2"/>
      <c r="YV57" s="2"/>
      <c r="YW57" s="2"/>
      <c r="YX57" s="2"/>
      <c r="YY57" s="2"/>
      <c r="YZ57" s="2"/>
      <c r="ZA57" s="2"/>
      <c r="ZB57" s="2"/>
      <c r="ZC57" s="2"/>
      <c r="ZD57" s="2"/>
      <c r="ZE57" s="2"/>
      <c r="ZF57" s="2"/>
      <c r="ZG57" s="2"/>
      <c r="ZH57" s="2"/>
      <c r="ZI57" s="2"/>
      <c r="ZJ57" s="2"/>
      <c r="ZK57" s="2"/>
      <c r="ZL57" s="2"/>
      <c r="ZM57" s="2"/>
      <c r="ZN57" s="2"/>
      <c r="ZO57" s="2"/>
      <c r="ZP57" s="2"/>
      <c r="ZQ57" s="2"/>
      <c r="ZR57" s="2"/>
      <c r="ZS57" s="2"/>
      <c r="ZT57" s="2"/>
      <c r="ZU57" s="2"/>
      <c r="ZV57" s="2"/>
      <c r="ZW57" s="2"/>
      <c r="ZX57" s="2"/>
      <c r="ZY57" s="2"/>
      <c r="ZZ57" s="2"/>
      <c r="AAA57" s="2"/>
      <c r="AAB57" s="2"/>
      <c r="AAC57" s="2"/>
      <c r="AAD57" s="2"/>
      <c r="AAE57" s="2"/>
      <c r="AAF57" s="2"/>
      <c r="AAG57" s="2"/>
      <c r="AAH57" s="2"/>
      <c r="AAI57" s="2"/>
      <c r="AAJ57" s="2"/>
      <c r="AAK57" s="2"/>
      <c r="AAL57" s="2"/>
      <c r="AAM57" s="2"/>
      <c r="AAN57" s="2"/>
      <c r="AAO57" s="2"/>
      <c r="AAP57" s="2"/>
      <c r="AAQ57" s="2"/>
      <c r="AAR57" s="2"/>
      <c r="AAS57" s="2"/>
      <c r="AAT57" s="2"/>
      <c r="AAU57" s="2"/>
      <c r="AAV57" s="2"/>
      <c r="AAW57" s="2"/>
      <c r="AAX57" s="2"/>
      <c r="AAY57" s="2"/>
      <c r="AAZ57" s="2"/>
      <c r="ABA57" s="2"/>
      <c r="ABB57" s="2"/>
      <c r="ABC57" s="2"/>
      <c r="ABD57" s="2"/>
      <c r="ABE57" s="2"/>
      <c r="ABF57" s="2"/>
      <c r="ABG57" s="2"/>
      <c r="ABH57" s="2"/>
      <c r="ABI57" s="2"/>
      <c r="ABJ57" s="2"/>
      <c r="ABK57" s="2"/>
      <c r="ABL57" s="2"/>
      <c r="ABM57" s="2"/>
      <c r="ABN57" s="2"/>
      <c r="ABO57" s="2"/>
      <c r="ABP57" s="2"/>
      <c r="ABQ57" s="2"/>
      <c r="ABR57" s="2"/>
      <c r="ABS57" s="2"/>
      <c r="ABT57" s="2"/>
      <c r="ABU57" s="2"/>
      <c r="ABV57" s="2"/>
      <c r="ABW57" s="2"/>
      <c r="ABX57" s="2"/>
      <c r="ABY57" s="2"/>
      <c r="ABZ57" s="2"/>
      <c r="ACA57" s="2"/>
      <c r="ACB57" s="2"/>
      <c r="ACC57" s="2"/>
      <c r="ACD57" s="2"/>
      <c r="ACE57" s="2"/>
      <c r="ACF57" s="2"/>
      <c r="ACG57" s="2"/>
      <c r="ACH57" s="2"/>
      <c r="ACI57" s="2"/>
      <c r="ACJ57" s="2"/>
      <c r="ACK57" s="2"/>
      <c r="ACL57" s="2"/>
      <c r="ACM57" s="2"/>
      <c r="ACN57" s="2"/>
      <c r="ACO57" s="2"/>
      <c r="ACP57" s="2"/>
      <c r="ACQ57" s="2"/>
      <c r="ACR57" s="2"/>
      <c r="ACS57" s="2"/>
      <c r="ACT57" s="2"/>
      <c r="ACU57" s="2"/>
      <c r="ACV57" s="2"/>
      <c r="ACW57" s="2"/>
      <c r="ACX57" s="2"/>
      <c r="ACY57" s="2"/>
      <c r="ACZ57" s="2"/>
      <c r="ADA57" s="2"/>
      <c r="ADB57" s="2"/>
      <c r="ADC57" s="2"/>
      <c r="ADD57" s="2"/>
      <c r="ADE57" s="2"/>
      <c r="ADF57" s="2"/>
      <c r="ADG57" s="2"/>
      <c r="ADH57" s="2"/>
      <c r="ADI57" s="2"/>
      <c r="ADJ57" s="2"/>
      <c r="ADK57" s="2"/>
      <c r="ADL57" s="2"/>
      <c r="ADM57" s="2"/>
      <c r="ADN57" s="2"/>
      <c r="ADO57" s="2"/>
      <c r="ADP57" s="2"/>
      <c r="ADQ57" s="2"/>
      <c r="ADR57" s="2"/>
      <c r="ADS57" s="2"/>
      <c r="ADT57" s="2"/>
      <c r="ADU57" s="2"/>
      <c r="ADV57" s="2"/>
      <c r="ADW57" s="2"/>
      <c r="ADX57" s="2"/>
      <c r="ADY57" s="2"/>
      <c r="ADZ57" s="2"/>
      <c r="AEA57" s="2"/>
      <c r="AEB57" s="2"/>
      <c r="AEC57" s="2"/>
      <c r="AED57" s="2"/>
      <c r="AEE57" s="2"/>
      <c r="AEF57" s="2"/>
      <c r="AEG57" s="2"/>
      <c r="AEH57" s="2"/>
      <c r="AEI57" s="2"/>
      <c r="AEJ57" s="2"/>
      <c r="AEK57" s="2"/>
      <c r="AEL57" s="2"/>
      <c r="AEM57" s="2"/>
      <c r="AEN57" s="2"/>
      <c r="AEO57" s="2"/>
      <c r="AEP57" s="2"/>
      <c r="AEQ57" s="2"/>
      <c r="AER57" s="2"/>
      <c r="AES57" s="2"/>
      <c r="AET57" s="2"/>
      <c r="AEU57" s="2"/>
      <c r="AEV57" s="2"/>
      <c r="AEW57" s="2"/>
      <c r="AEX57" s="2"/>
      <c r="AEY57" s="2"/>
      <c r="AEZ57" s="2"/>
      <c r="AFA57" s="2"/>
      <c r="AFB57" s="2"/>
      <c r="AFC57" s="2"/>
      <c r="AFD57" s="2"/>
      <c r="AFE57" s="2"/>
      <c r="AFF57" s="2"/>
      <c r="AFG57" s="2"/>
      <c r="AFH57" s="2"/>
      <c r="AFI57" s="2"/>
      <c r="AFJ57" s="2"/>
      <c r="AFK57" s="2"/>
      <c r="AFL57" s="2"/>
      <c r="AFM57" s="2"/>
      <c r="AFN57" s="2"/>
      <c r="AFO57" s="2"/>
      <c r="AFP57" s="2"/>
      <c r="AFQ57" s="2"/>
      <c r="AFR57" s="2"/>
      <c r="AFS57" s="2"/>
      <c r="AFT57" s="2"/>
      <c r="AFU57" s="2"/>
      <c r="AFV57" s="2"/>
      <c r="AFW57" s="2"/>
      <c r="AFX57" s="2"/>
      <c r="AFY57" s="2"/>
      <c r="AFZ57" s="2"/>
      <c r="AGA57" s="2"/>
      <c r="AGB57" s="2"/>
      <c r="AGC57" s="2"/>
      <c r="AGD57" s="2"/>
      <c r="AGE57" s="2"/>
      <c r="AGF57" s="2"/>
      <c r="AGG57" s="2"/>
      <c r="AGH57" s="2"/>
      <c r="AGI57" s="2"/>
      <c r="AGJ57" s="2"/>
      <c r="AGK57" s="2"/>
      <c r="AGL57" s="2"/>
      <c r="AGM57" s="2"/>
      <c r="AGN57" s="2"/>
      <c r="AGO57" s="2"/>
      <c r="AGP57" s="2"/>
      <c r="AGQ57" s="2"/>
      <c r="AGR57" s="2"/>
      <c r="AGS57" s="2"/>
      <c r="AGT57" s="2"/>
      <c r="AGU57" s="2"/>
      <c r="AGV57" s="2"/>
      <c r="AGW57" s="2"/>
      <c r="AGX57" s="2"/>
      <c r="AGY57" s="2"/>
      <c r="AGZ57" s="2"/>
      <c r="AHA57" s="2"/>
      <c r="AHB57" s="2"/>
      <c r="AHC57" s="2"/>
      <c r="AHD57" s="2"/>
      <c r="AHE57" s="2"/>
      <c r="AHF57" s="2"/>
      <c r="AHG57" s="2"/>
      <c r="AHH57" s="2"/>
      <c r="AHI57" s="2"/>
      <c r="AHJ57" s="2"/>
      <c r="AHK57" s="2"/>
      <c r="AHL57" s="2"/>
      <c r="AHM57" s="2"/>
      <c r="AHN57" s="2"/>
      <c r="AHO57" s="2"/>
      <c r="AHP57" s="2"/>
      <c r="AHQ57" s="2"/>
      <c r="AHR57" s="2"/>
      <c r="AHS57" s="2"/>
      <c r="AHT57" s="2"/>
      <c r="AHU57" s="2"/>
      <c r="AHV57" s="2"/>
      <c r="AHW57" s="2"/>
      <c r="AHX57" s="2"/>
      <c r="AHY57" s="2"/>
      <c r="AHZ57" s="2"/>
      <c r="AIA57" s="2"/>
      <c r="AIB57" s="2"/>
      <c r="AIC57" s="2"/>
      <c r="AID57" s="2"/>
      <c r="AIE57" s="2"/>
      <c r="AIF57" s="2"/>
      <c r="AIG57" s="2"/>
      <c r="AIH57" s="2"/>
      <c r="AII57" s="2"/>
      <c r="AIJ57" s="2"/>
      <c r="AIK57" s="2"/>
      <c r="AIL57" s="2"/>
      <c r="AIM57" s="2"/>
      <c r="AIN57" s="2"/>
      <c r="AIO57" s="2"/>
      <c r="AIP57" s="2"/>
      <c r="AIQ57" s="2"/>
      <c r="AIR57" s="2"/>
      <c r="AIS57" s="2"/>
      <c r="AIT57" s="2"/>
      <c r="AIU57" s="2"/>
      <c r="AIV57" s="2"/>
      <c r="AIW57" s="2"/>
      <c r="AIX57" s="2"/>
      <c r="AIY57" s="2"/>
      <c r="AIZ57" s="2"/>
      <c r="AJA57" s="2"/>
      <c r="AJB57" s="2"/>
      <c r="AJC57" s="2"/>
      <c r="AJD57" s="2"/>
      <c r="AJE57" s="2"/>
      <c r="AJF57" s="2"/>
      <c r="AJG57" s="2"/>
      <c r="AJH57" s="2"/>
      <c r="AJI57" s="2"/>
      <c r="AJJ57" s="2"/>
      <c r="AJK57" s="2"/>
      <c r="AJL57" s="2"/>
      <c r="AJM57" s="2"/>
      <c r="AJN57" s="2"/>
      <c r="AJO57" s="2"/>
      <c r="AJP57" s="2"/>
      <c r="AJQ57" s="2"/>
      <c r="AJR57" s="2"/>
      <c r="AJS57" s="2"/>
      <c r="AJT57" s="2"/>
      <c r="AJU57" s="2"/>
      <c r="AJV57" s="2"/>
      <c r="AJW57" s="2"/>
      <c r="AJX57" s="2"/>
      <c r="AJY57" s="2"/>
      <c r="AJZ57" s="2"/>
      <c r="AKA57" s="2"/>
      <c r="AKB57" s="2"/>
      <c r="AKC57" s="2"/>
      <c r="AKD57" s="2"/>
      <c r="AKE57" s="2"/>
      <c r="AKF57" s="2"/>
      <c r="AKG57" s="2"/>
      <c r="AKH57" s="2"/>
      <c r="AKI57" s="2"/>
      <c r="AKJ57" s="2"/>
      <c r="AKK57" s="2"/>
      <c r="AKL57" s="2"/>
      <c r="AKM57" s="2"/>
      <c r="AKN57" s="2"/>
      <c r="AKO57" s="2"/>
      <c r="AKP57" s="2"/>
      <c r="AKQ57" s="2"/>
      <c r="AKR57" s="2"/>
      <c r="AKS57" s="2"/>
      <c r="AKT57" s="2"/>
      <c r="AKU57" s="2"/>
      <c r="AKV57" s="2"/>
      <c r="AKW57" s="2"/>
      <c r="AKX57" s="2"/>
      <c r="AKY57" s="2"/>
      <c r="AKZ57" s="2"/>
      <c r="ALA57" s="2"/>
      <c r="ALB57" s="2"/>
      <c r="ALC57" s="2"/>
      <c r="ALD57" s="2"/>
      <c r="ALE57" s="2"/>
      <c r="ALF57" s="2"/>
      <c r="ALG57" s="2"/>
      <c r="ALH57" s="2"/>
      <c r="ALI57" s="2"/>
      <c r="ALJ57" s="2"/>
      <c r="ALK57" s="2"/>
      <c r="ALL57" s="2"/>
      <c r="ALM57" s="2"/>
      <c r="ALN57" s="2"/>
      <c r="ALO57" s="2"/>
      <c r="ALP57" s="2"/>
      <c r="ALQ57" s="2"/>
      <c r="ALR57" s="2"/>
      <c r="ALS57" s="2"/>
      <c r="ALT57" s="2"/>
      <c r="ALU57" s="2"/>
      <c r="ALV57" s="2"/>
      <c r="ALW57" s="2"/>
      <c r="ALX57" s="2"/>
      <c r="ALY57" s="2"/>
      <c r="ALZ57" s="2"/>
      <c r="AMA57" s="2"/>
      <c r="AMB57" s="2"/>
    </row>
    <row r="58" spans="1:1017" ht="15" customHeight="1">
      <c r="A58" s="4" t="s">
        <v>56</v>
      </c>
      <c r="B58" s="56" t="s">
        <v>30</v>
      </c>
      <c r="C58" s="56"/>
      <c r="D58" s="5">
        <v>225</v>
      </c>
      <c r="E58" s="6">
        <v>8</v>
      </c>
      <c r="F58" s="6">
        <v>8</v>
      </c>
      <c r="G58" s="6">
        <v>21</v>
      </c>
      <c r="H58" s="6">
        <f>(G58*3.8)+(F58*9)+(E58*4)</f>
        <v>183.8</v>
      </c>
      <c r="I58" s="6">
        <v>30</v>
      </c>
      <c r="J58" s="6">
        <v>71</v>
      </c>
      <c r="K58" s="6">
        <v>29</v>
      </c>
      <c r="L58" s="6">
        <v>2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"/>
      <c r="NA58" s="2"/>
      <c r="NB58" s="2"/>
      <c r="NC58" s="2"/>
      <c r="ND58" s="2"/>
      <c r="NE58" s="2"/>
      <c r="NF58" s="2"/>
      <c r="NG58" s="2"/>
      <c r="NH58" s="2"/>
      <c r="NI58" s="2"/>
      <c r="NJ58" s="2"/>
      <c r="NK58" s="2"/>
      <c r="NL58" s="2"/>
      <c r="NM58" s="2"/>
      <c r="NN58" s="2"/>
      <c r="NO58" s="2"/>
      <c r="NP58" s="2"/>
      <c r="NQ58" s="2"/>
      <c r="NR58" s="2"/>
      <c r="NS58" s="2"/>
      <c r="NT58" s="2"/>
      <c r="NU58" s="2"/>
      <c r="NV58" s="2"/>
      <c r="NW58" s="2"/>
      <c r="NX58" s="2"/>
      <c r="NY58" s="2"/>
      <c r="NZ58" s="2"/>
      <c r="OA58" s="2"/>
      <c r="OB58" s="2"/>
      <c r="OC58" s="2"/>
      <c r="OD58" s="2"/>
      <c r="OE58" s="2"/>
      <c r="OF58" s="2"/>
      <c r="OG58" s="2"/>
      <c r="OH58" s="2"/>
      <c r="OI58" s="2"/>
      <c r="OJ58" s="2"/>
      <c r="OK58" s="2"/>
      <c r="OL58" s="2"/>
      <c r="OM58" s="2"/>
      <c r="ON58" s="2"/>
      <c r="OO58" s="2"/>
      <c r="OP58" s="2"/>
      <c r="OQ58" s="2"/>
      <c r="OR58" s="2"/>
      <c r="OS58" s="2"/>
      <c r="OT58" s="2"/>
      <c r="OU58" s="2"/>
      <c r="OV58" s="2"/>
      <c r="OW58" s="2"/>
      <c r="OX58" s="2"/>
      <c r="OY58" s="2"/>
      <c r="OZ58" s="2"/>
      <c r="PA58" s="2"/>
      <c r="PB58" s="2"/>
      <c r="PC58" s="2"/>
      <c r="PD58" s="2"/>
      <c r="PE58" s="2"/>
      <c r="PF58" s="2"/>
      <c r="PG58" s="2"/>
      <c r="PH58" s="2"/>
      <c r="PI58" s="2"/>
      <c r="PJ58" s="2"/>
      <c r="PK58" s="2"/>
      <c r="PL58" s="2"/>
      <c r="PM58" s="2"/>
      <c r="PN58" s="2"/>
      <c r="PO58" s="2"/>
      <c r="PP58" s="2"/>
      <c r="PQ58" s="2"/>
      <c r="PR58" s="2"/>
      <c r="PS58" s="2"/>
      <c r="PT58" s="2"/>
      <c r="PU58" s="2"/>
      <c r="PV58" s="2"/>
      <c r="PW58" s="2"/>
      <c r="PX58" s="2"/>
      <c r="PY58" s="2"/>
      <c r="PZ58" s="2"/>
      <c r="QA58" s="2"/>
      <c r="QB58" s="2"/>
      <c r="QC58" s="2"/>
      <c r="QD58" s="2"/>
      <c r="QE58" s="2"/>
      <c r="QF58" s="2"/>
      <c r="QG58" s="2"/>
      <c r="QH58" s="2"/>
      <c r="QI58" s="2"/>
      <c r="QJ58" s="2"/>
      <c r="QK58" s="2"/>
      <c r="QL58" s="2"/>
      <c r="QM58" s="2"/>
      <c r="QN58" s="2"/>
      <c r="QO58" s="2"/>
      <c r="QP58" s="2"/>
      <c r="QQ58" s="2"/>
      <c r="QR58" s="2"/>
      <c r="QS58" s="2"/>
      <c r="QT58" s="2"/>
      <c r="QU58" s="2"/>
      <c r="QV58" s="2"/>
      <c r="QW58" s="2"/>
      <c r="QX58" s="2"/>
      <c r="QY58" s="2"/>
      <c r="QZ58" s="2"/>
      <c r="RA58" s="2"/>
      <c r="RB58" s="2"/>
      <c r="RC58" s="2"/>
      <c r="RD58" s="2"/>
      <c r="RE58" s="2"/>
      <c r="RF58" s="2"/>
      <c r="RG58" s="2"/>
      <c r="RH58" s="2"/>
      <c r="RI58" s="2"/>
      <c r="RJ58" s="2"/>
      <c r="RK58" s="2"/>
      <c r="RL58" s="2"/>
      <c r="RM58" s="2"/>
      <c r="RN58" s="2"/>
      <c r="RO58" s="2"/>
      <c r="RP58" s="2"/>
      <c r="RQ58" s="2"/>
      <c r="RR58" s="2"/>
      <c r="RS58" s="2"/>
      <c r="RT58" s="2"/>
      <c r="RU58" s="2"/>
      <c r="RV58" s="2"/>
      <c r="RW58" s="2"/>
      <c r="RX58" s="2"/>
      <c r="RY58" s="2"/>
      <c r="RZ58" s="2"/>
      <c r="SA58" s="2"/>
      <c r="SB58" s="2"/>
      <c r="SC58" s="2"/>
      <c r="SD58" s="2"/>
      <c r="SE58" s="2"/>
      <c r="SF58" s="2"/>
      <c r="SG58" s="2"/>
      <c r="SH58" s="2"/>
      <c r="SI58" s="2"/>
      <c r="SJ58" s="2"/>
      <c r="SK58" s="2"/>
      <c r="SL58" s="2"/>
      <c r="SM58" s="2"/>
      <c r="SN58" s="2"/>
      <c r="SO58" s="2"/>
      <c r="SP58" s="2"/>
      <c r="SQ58" s="2"/>
      <c r="SR58" s="2"/>
      <c r="SS58" s="2"/>
      <c r="ST58" s="2"/>
      <c r="SU58" s="2"/>
      <c r="SV58" s="2"/>
      <c r="SW58" s="2"/>
      <c r="SX58" s="2"/>
      <c r="SY58" s="2"/>
      <c r="SZ58" s="2"/>
      <c r="TA58" s="2"/>
      <c r="TB58" s="2"/>
      <c r="TC58" s="2"/>
      <c r="TD58" s="2"/>
      <c r="TE58" s="2"/>
      <c r="TF58" s="2"/>
      <c r="TG58" s="2"/>
      <c r="TH58" s="2"/>
      <c r="TI58" s="2"/>
      <c r="TJ58" s="2"/>
      <c r="TK58" s="2"/>
      <c r="TL58" s="2"/>
      <c r="TM58" s="2"/>
      <c r="TN58" s="2"/>
      <c r="TO58" s="2"/>
      <c r="TP58" s="2"/>
      <c r="TQ58" s="2"/>
      <c r="TR58" s="2"/>
      <c r="TS58" s="2"/>
      <c r="TT58" s="2"/>
      <c r="TU58" s="2"/>
      <c r="TV58" s="2"/>
      <c r="TW58" s="2"/>
      <c r="TX58" s="2"/>
      <c r="TY58" s="2"/>
      <c r="TZ58" s="2"/>
      <c r="UA58" s="2"/>
      <c r="UB58" s="2"/>
      <c r="UC58" s="2"/>
      <c r="UD58" s="2"/>
      <c r="UE58" s="2"/>
      <c r="UF58" s="2"/>
      <c r="UG58" s="2"/>
      <c r="UH58" s="2"/>
      <c r="UI58" s="2"/>
      <c r="UJ58" s="2"/>
      <c r="UK58" s="2"/>
      <c r="UL58" s="2"/>
      <c r="UM58" s="2"/>
      <c r="UN58" s="2"/>
      <c r="UO58" s="2"/>
      <c r="UP58" s="2"/>
      <c r="UQ58" s="2"/>
      <c r="UR58" s="2"/>
      <c r="US58" s="2"/>
      <c r="UT58" s="2"/>
      <c r="UU58" s="2"/>
      <c r="UV58" s="2"/>
      <c r="UW58" s="2"/>
      <c r="UX58" s="2"/>
      <c r="UY58" s="2"/>
      <c r="UZ58" s="2"/>
      <c r="VA58" s="2"/>
      <c r="VB58" s="2"/>
      <c r="VC58" s="2"/>
      <c r="VD58" s="2"/>
      <c r="VE58" s="2"/>
      <c r="VF58" s="2"/>
      <c r="VG58" s="2"/>
      <c r="VH58" s="2"/>
      <c r="VI58" s="2"/>
      <c r="VJ58" s="2"/>
      <c r="VK58" s="2"/>
      <c r="VL58" s="2"/>
      <c r="VM58" s="2"/>
      <c r="VN58" s="2"/>
      <c r="VO58" s="2"/>
      <c r="VP58" s="2"/>
      <c r="VQ58" s="2"/>
      <c r="VR58" s="2"/>
      <c r="VS58" s="2"/>
      <c r="VT58" s="2"/>
      <c r="VU58" s="2"/>
      <c r="VV58" s="2"/>
      <c r="VW58" s="2"/>
      <c r="VX58" s="2"/>
      <c r="VY58" s="2"/>
      <c r="VZ58" s="2"/>
      <c r="WA58" s="2"/>
      <c r="WB58" s="2"/>
      <c r="WC58" s="2"/>
      <c r="WD58" s="2"/>
      <c r="WE58" s="2"/>
      <c r="WF58" s="2"/>
      <c r="WG58" s="2"/>
      <c r="WH58" s="2"/>
      <c r="WI58" s="2"/>
      <c r="WJ58" s="2"/>
      <c r="WK58" s="2"/>
      <c r="WL58" s="2"/>
      <c r="WM58" s="2"/>
      <c r="WN58" s="2"/>
      <c r="WO58" s="2"/>
      <c r="WP58" s="2"/>
      <c r="WQ58" s="2"/>
      <c r="WR58" s="2"/>
      <c r="WS58" s="2"/>
      <c r="WT58" s="2"/>
      <c r="WU58" s="2"/>
      <c r="WV58" s="2"/>
      <c r="WW58" s="2"/>
      <c r="WX58" s="2"/>
      <c r="WY58" s="2"/>
      <c r="WZ58" s="2"/>
      <c r="XA58" s="2"/>
      <c r="XB58" s="2"/>
      <c r="XC58" s="2"/>
      <c r="XD58" s="2"/>
      <c r="XE58" s="2"/>
      <c r="XF58" s="2"/>
      <c r="XG58" s="2"/>
      <c r="XH58" s="2"/>
      <c r="XI58" s="2"/>
      <c r="XJ58" s="2"/>
      <c r="XK58" s="2"/>
      <c r="XL58" s="2"/>
      <c r="XM58" s="2"/>
      <c r="XN58" s="2"/>
      <c r="XO58" s="2"/>
      <c r="XP58" s="2"/>
      <c r="XQ58" s="2"/>
      <c r="XR58" s="2"/>
      <c r="XS58" s="2"/>
      <c r="XT58" s="2"/>
      <c r="XU58" s="2"/>
      <c r="XV58" s="2"/>
      <c r="XW58" s="2"/>
      <c r="XX58" s="2"/>
      <c r="XY58" s="2"/>
      <c r="XZ58" s="2"/>
      <c r="YA58" s="2"/>
      <c r="YB58" s="2"/>
      <c r="YC58" s="2"/>
      <c r="YD58" s="2"/>
      <c r="YE58" s="2"/>
      <c r="YF58" s="2"/>
      <c r="YG58" s="2"/>
      <c r="YH58" s="2"/>
      <c r="YI58" s="2"/>
      <c r="YJ58" s="2"/>
      <c r="YK58" s="2"/>
      <c r="YL58" s="2"/>
      <c r="YM58" s="2"/>
      <c r="YN58" s="2"/>
      <c r="YO58" s="2"/>
      <c r="YP58" s="2"/>
      <c r="YQ58" s="2"/>
      <c r="YR58" s="2"/>
      <c r="YS58" s="2"/>
      <c r="YT58" s="2"/>
      <c r="YU58" s="2"/>
      <c r="YV58" s="2"/>
      <c r="YW58" s="2"/>
      <c r="YX58" s="2"/>
      <c r="YY58" s="2"/>
      <c r="YZ58" s="2"/>
      <c r="ZA58" s="2"/>
      <c r="ZB58" s="2"/>
      <c r="ZC58" s="2"/>
      <c r="ZD58" s="2"/>
      <c r="ZE58" s="2"/>
      <c r="ZF58" s="2"/>
      <c r="ZG58" s="2"/>
      <c r="ZH58" s="2"/>
      <c r="ZI58" s="2"/>
      <c r="ZJ58" s="2"/>
      <c r="ZK58" s="2"/>
      <c r="ZL58" s="2"/>
      <c r="ZM58" s="2"/>
      <c r="ZN58" s="2"/>
      <c r="ZO58" s="2"/>
      <c r="ZP58" s="2"/>
      <c r="ZQ58" s="2"/>
      <c r="ZR58" s="2"/>
      <c r="ZS58" s="2"/>
      <c r="ZT58" s="2"/>
      <c r="ZU58" s="2"/>
      <c r="ZV58" s="2"/>
      <c r="ZW58" s="2"/>
      <c r="ZX58" s="2"/>
      <c r="ZY58" s="2"/>
      <c r="ZZ58" s="2"/>
      <c r="AAA58" s="2"/>
      <c r="AAB58" s="2"/>
      <c r="AAC58" s="2"/>
      <c r="AAD58" s="2"/>
      <c r="AAE58" s="2"/>
      <c r="AAF58" s="2"/>
      <c r="AAG58" s="2"/>
      <c r="AAH58" s="2"/>
      <c r="AAI58" s="2"/>
      <c r="AAJ58" s="2"/>
      <c r="AAK58" s="2"/>
      <c r="AAL58" s="2"/>
      <c r="AAM58" s="2"/>
      <c r="AAN58" s="2"/>
      <c r="AAO58" s="2"/>
      <c r="AAP58" s="2"/>
      <c r="AAQ58" s="2"/>
      <c r="AAR58" s="2"/>
      <c r="AAS58" s="2"/>
      <c r="AAT58" s="2"/>
      <c r="AAU58" s="2"/>
      <c r="AAV58" s="2"/>
      <c r="AAW58" s="2"/>
      <c r="AAX58" s="2"/>
      <c r="AAY58" s="2"/>
      <c r="AAZ58" s="2"/>
      <c r="ABA58" s="2"/>
      <c r="ABB58" s="2"/>
      <c r="ABC58" s="2"/>
      <c r="ABD58" s="2"/>
      <c r="ABE58" s="2"/>
      <c r="ABF58" s="2"/>
      <c r="ABG58" s="2"/>
      <c r="ABH58" s="2"/>
      <c r="ABI58" s="2"/>
      <c r="ABJ58" s="2"/>
      <c r="ABK58" s="2"/>
      <c r="ABL58" s="2"/>
      <c r="ABM58" s="2"/>
      <c r="ABN58" s="2"/>
      <c r="ABO58" s="2"/>
      <c r="ABP58" s="2"/>
      <c r="ABQ58" s="2"/>
      <c r="ABR58" s="2"/>
      <c r="ABS58" s="2"/>
      <c r="ABT58" s="2"/>
      <c r="ABU58" s="2"/>
      <c r="ABV58" s="2"/>
      <c r="ABW58" s="2"/>
      <c r="ABX58" s="2"/>
      <c r="ABY58" s="2"/>
      <c r="ABZ58" s="2"/>
      <c r="ACA58" s="2"/>
      <c r="ACB58" s="2"/>
      <c r="ACC58" s="2"/>
      <c r="ACD58" s="2"/>
      <c r="ACE58" s="2"/>
      <c r="ACF58" s="2"/>
      <c r="ACG58" s="2"/>
      <c r="ACH58" s="2"/>
      <c r="ACI58" s="2"/>
      <c r="ACJ58" s="2"/>
      <c r="ACK58" s="2"/>
      <c r="ACL58" s="2"/>
      <c r="ACM58" s="2"/>
      <c r="ACN58" s="2"/>
      <c r="ACO58" s="2"/>
      <c r="ACP58" s="2"/>
      <c r="ACQ58" s="2"/>
      <c r="ACR58" s="2"/>
      <c r="ACS58" s="2"/>
      <c r="ACT58" s="2"/>
      <c r="ACU58" s="2"/>
      <c r="ACV58" s="2"/>
      <c r="ACW58" s="2"/>
      <c r="ACX58" s="2"/>
      <c r="ACY58" s="2"/>
      <c r="ACZ58" s="2"/>
      <c r="ADA58" s="2"/>
      <c r="ADB58" s="2"/>
      <c r="ADC58" s="2"/>
      <c r="ADD58" s="2"/>
      <c r="ADE58" s="2"/>
      <c r="ADF58" s="2"/>
      <c r="ADG58" s="2"/>
      <c r="ADH58" s="2"/>
      <c r="ADI58" s="2"/>
      <c r="ADJ58" s="2"/>
      <c r="ADK58" s="2"/>
      <c r="ADL58" s="2"/>
      <c r="ADM58" s="2"/>
      <c r="ADN58" s="2"/>
      <c r="ADO58" s="2"/>
      <c r="ADP58" s="2"/>
      <c r="ADQ58" s="2"/>
      <c r="ADR58" s="2"/>
      <c r="ADS58" s="2"/>
      <c r="ADT58" s="2"/>
      <c r="ADU58" s="2"/>
      <c r="ADV58" s="2"/>
      <c r="ADW58" s="2"/>
      <c r="ADX58" s="2"/>
      <c r="ADY58" s="2"/>
      <c r="ADZ58" s="2"/>
      <c r="AEA58" s="2"/>
      <c r="AEB58" s="2"/>
      <c r="AEC58" s="2"/>
      <c r="AED58" s="2"/>
      <c r="AEE58" s="2"/>
      <c r="AEF58" s="2"/>
      <c r="AEG58" s="2"/>
      <c r="AEH58" s="2"/>
      <c r="AEI58" s="2"/>
      <c r="AEJ58" s="2"/>
      <c r="AEK58" s="2"/>
      <c r="AEL58" s="2"/>
      <c r="AEM58" s="2"/>
      <c r="AEN58" s="2"/>
      <c r="AEO58" s="2"/>
      <c r="AEP58" s="2"/>
      <c r="AEQ58" s="2"/>
      <c r="AER58" s="2"/>
      <c r="AES58" s="2"/>
      <c r="AET58" s="2"/>
      <c r="AEU58" s="2"/>
      <c r="AEV58" s="2"/>
      <c r="AEW58" s="2"/>
      <c r="AEX58" s="2"/>
      <c r="AEY58" s="2"/>
      <c r="AEZ58" s="2"/>
      <c r="AFA58" s="2"/>
      <c r="AFB58" s="2"/>
      <c r="AFC58" s="2"/>
      <c r="AFD58" s="2"/>
      <c r="AFE58" s="2"/>
      <c r="AFF58" s="2"/>
      <c r="AFG58" s="2"/>
      <c r="AFH58" s="2"/>
      <c r="AFI58" s="2"/>
      <c r="AFJ58" s="2"/>
      <c r="AFK58" s="2"/>
      <c r="AFL58" s="2"/>
      <c r="AFM58" s="2"/>
      <c r="AFN58" s="2"/>
      <c r="AFO58" s="2"/>
      <c r="AFP58" s="2"/>
      <c r="AFQ58" s="2"/>
      <c r="AFR58" s="2"/>
      <c r="AFS58" s="2"/>
      <c r="AFT58" s="2"/>
      <c r="AFU58" s="2"/>
      <c r="AFV58" s="2"/>
      <c r="AFW58" s="2"/>
      <c r="AFX58" s="2"/>
      <c r="AFY58" s="2"/>
      <c r="AFZ58" s="2"/>
      <c r="AGA58" s="2"/>
      <c r="AGB58" s="2"/>
      <c r="AGC58" s="2"/>
      <c r="AGD58" s="2"/>
      <c r="AGE58" s="2"/>
      <c r="AGF58" s="2"/>
      <c r="AGG58" s="2"/>
      <c r="AGH58" s="2"/>
      <c r="AGI58" s="2"/>
      <c r="AGJ58" s="2"/>
      <c r="AGK58" s="2"/>
      <c r="AGL58" s="2"/>
      <c r="AGM58" s="2"/>
      <c r="AGN58" s="2"/>
      <c r="AGO58" s="2"/>
      <c r="AGP58" s="2"/>
      <c r="AGQ58" s="2"/>
      <c r="AGR58" s="2"/>
      <c r="AGS58" s="2"/>
      <c r="AGT58" s="2"/>
      <c r="AGU58" s="2"/>
      <c r="AGV58" s="2"/>
      <c r="AGW58" s="2"/>
      <c r="AGX58" s="2"/>
      <c r="AGY58" s="2"/>
      <c r="AGZ58" s="2"/>
      <c r="AHA58" s="2"/>
      <c r="AHB58" s="2"/>
      <c r="AHC58" s="2"/>
      <c r="AHD58" s="2"/>
      <c r="AHE58" s="2"/>
      <c r="AHF58" s="2"/>
      <c r="AHG58" s="2"/>
      <c r="AHH58" s="2"/>
      <c r="AHI58" s="2"/>
      <c r="AHJ58" s="2"/>
      <c r="AHK58" s="2"/>
      <c r="AHL58" s="2"/>
      <c r="AHM58" s="2"/>
      <c r="AHN58" s="2"/>
      <c r="AHO58" s="2"/>
      <c r="AHP58" s="2"/>
      <c r="AHQ58" s="2"/>
      <c r="AHR58" s="2"/>
      <c r="AHS58" s="2"/>
      <c r="AHT58" s="2"/>
      <c r="AHU58" s="2"/>
      <c r="AHV58" s="2"/>
      <c r="AHW58" s="2"/>
      <c r="AHX58" s="2"/>
      <c r="AHY58" s="2"/>
      <c r="AHZ58" s="2"/>
      <c r="AIA58" s="2"/>
      <c r="AIB58" s="2"/>
      <c r="AIC58" s="2"/>
      <c r="AID58" s="2"/>
      <c r="AIE58" s="2"/>
      <c r="AIF58" s="2"/>
      <c r="AIG58" s="2"/>
      <c r="AIH58" s="2"/>
      <c r="AII58" s="2"/>
      <c r="AIJ58" s="2"/>
      <c r="AIK58" s="2"/>
      <c r="AIL58" s="2"/>
      <c r="AIM58" s="2"/>
      <c r="AIN58" s="2"/>
      <c r="AIO58" s="2"/>
      <c r="AIP58" s="2"/>
      <c r="AIQ58" s="2"/>
      <c r="AIR58" s="2"/>
      <c r="AIS58" s="2"/>
      <c r="AIT58" s="2"/>
      <c r="AIU58" s="2"/>
      <c r="AIV58" s="2"/>
      <c r="AIW58" s="2"/>
      <c r="AIX58" s="2"/>
      <c r="AIY58" s="2"/>
      <c r="AIZ58" s="2"/>
      <c r="AJA58" s="2"/>
      <c r="AJB58" s="2"/>
      <c r="AJC58" s="2"/>
      <c r="AJD58" s="2"/>
      <c r="AJE58" s="2"/>
      <c r="AJF58" s="2"/>
      <c r="AJG58" s="2"/>
      <c r="AJH58" s="2"/>
      <c r="AJI58" s="2"/>
      <c r="AJJ58" s="2"/>
      <c r="AJK58" s="2"/>
      <c r="AJL58" s="2"/>
      <c r="AJM58" s="2"/>
      <c r="AJN58" s="2"/>
      <c r="AJO58" s="2"/>
      <c r="AJP58" s="2"/>
      <c r="AJQ58" s="2"/>
      <c r="AJR58" s="2"/>
      <c r="AJS58" s="2"/>
      <c r="AJT58" s="2"/>
      <c r="AJU58" s="2"/>
      <c r="AJV58" s="2"/>
      <c r="AJW58" s="2"/>
      <c r="AJX58" s="2"/>
      <c r="AJY58" s="2"/>
      <c r="AJZ58" s="2"/>
      <c r="AKA58" s="2"/>
      <c r="AKB58" s="2"/>
      <c r="AKC58" s="2"/>
      <c r="AKD58" s="2"/>
      <c r="AKE58" s="2"/>
      <c r="AKF58" s="2"/>
      <c r="AKG58" s="2"/>
      <c r="AKH58" s="2"/>
      <c r="AKI58" s="2"/>
      <c r="AKJ58" s="2"/>
      <c r="AKK58" s="2"/>
      <c r="AKL58" s="2"/>
      <c r="AKM58" s="2"/>
      <c r="AKN58" s="2"/>
      <c r="AKO58" s="2"/>
      <c r="AKP58" s="2"/>
      <c r="AKQ58" s="2"/>
      <c r="AKR58" s="2"/>
      <c r="AKS58" s="2"/>
      <c r="AKT58" s="2"/>
      <c r="AKU58" s="2"/>
      <c r="AKV58" s="2"/>
      <c r="AKW58" s="2"/>
      <c r="AKX58" s="2"/>
      <c r="AKY58" s="2"/>
      <c r="AKZ58" s="2"/>
      <c r="ALA58" s="2"/>
      <c r="ALB58" s="2"/>
      <c r="ALC58" s="2"/>
      <c r="ALD58" s="2"/>
      <c r="ALE58" s="2"/>
      <c r="ALF58" s="2"/>
      <c r="ALG58" s="2"/>
      <c r="ALH58" s="2"/>
      <c r="ALI58" s="2"/>
      <c r="ALJ58" s="2"/>
      <c r="ALK58" s="2"/>
      <c r="ALL58" s="2"/>
      <c r="ALM58" s="2"/>
      <c r="ALN58" s="2"/>
      <c r="ALO58" s="2"/>
      <c r="ALP58" s="2"/>
      <c r="ALQ58" s="2"/>
      <c r="ALR58" s="2"/>
      <c r="ALS58" s="2"/>
      <c r="ALT58" s="2"/>
      <c r="ALU58" s="2"/>
      <c r="ALV58" s="2"/>
      <c r="ALW58" s="2"/>
      <c r="ALX58" s="2"/>
      <c r="ALY58" s="2"/>
      <c r="ALZ58" s="2"/>
      <c r="AMA58" s="2"/>
      <c r="AMB58" s="2"/>
    </row>
    <row r="59" spans="1:1017" s="12" customFormat="1" ht="17.25" customHeight="1">
      <c r="A59" s="6" t="s">
        <v>57</v>
      </c>
      <c r="B59" s="56" t="s">
        <v>40</v>
      </c>
      <c r="C59" s="56"/>
      <c r="D59" s="5">
        <v>110</v>
      </c>
      <c r="E59" s="6">
        <v>18</v>
      </c>
      <c r="F59" s="6">
        <v>21</v>
      </c>
      <c r="G59" s="6">
        <v>26</v>
      </c>
      <c r="H59" s="6">
        <f t="shared" ref="H59:H61" si="6">(G59*3.8)+(F59*9)+(E59*4)</f>
        <v>359.8</v>
      </c>
      <c r="I59" s="6">
        <v>23</v>
      </c>
      <c r="J59" s="6">
        <v>210</v>
      </c>
      <c r="K59" s="6">
        <v>39</v>
      </c>
      <c r="L59" s="6">
        <v>3</v>
      </c>
      <c r="AMC59" s="2"/>
    </row>
    <row r="60" spans="1:1017" s="9" customFormat="1" ht="15" customHeight="1">
      <c r="A60" s="4" t="s">
        <v>55</v>
      </c>
      <c r="B60" s="56" t="s">
        <v>63</v>
      </c>
      <c r="C60" s="56"/>
      <c r="D60" s="5">
        <v>20</v>
      </c>
      <c r="E60" s="6">
        <v>4</v>
      </c>
      <c r="F60" s="6">
        <v>0</v>
      </c>
      <c r="G60" s="6">
        <v>0.8</v>
      </c>
      <c r="H60" s="6">
        <f t="shared" si="6"/>
        <v>19.04</v>
      </c>
      <c r="I60" s="6">
        <v>10</v>
      </c>
      <c r="J60" s="6">
        <v>8</v>
      </c>
      <c r="K60" s="6">
        <v>4</v>
      </c>
      <c r="L60" s="6">
        <v>0</v>
      </c>
      <c r="AMC60" s="2"/>
    </row>
    <row r="61" spans="1:1017" s="9" customFormat="1" ht="15" customHeight="1">
      <c r="A61" s="4" t="s">
        <v>54</v>
      </c>
      <c r="B61" s="56" t="s">
        <v>17</v>
      </c>
      <c r="C61" s="56"/>
      <c r="D61" s="5">
        <v>235</v>
      </c>
      <c r="E61" s="6">
        <v>5</v>
      </c>
      <c r="F61" s="6">
        <v>0</v>
      </c>
      <c r="G61" s="6">
        <v>33</v>
      </c>
      <c r="H61" s="6">
        <f t="shared" si="6"/>
        <v>145.39999999999998</v>
      </c>
      <c r="I61" s="6">
        <v>12</v>
      </c>
      <c r="J61" s="6">
        <v>4</v>
      </c>
      <c r="K61" s="6">
        <v>4</v>
      </c>
      <c r="L61" s="6">
        <v>0</v>
      </c>
      <c r="AMC61" s="2"/>
    </row>
    <row r="62" spans="1:1017" s="9" customFormat="1" ht="15" customHeight="1">
      <c r="A62" s="7" t="s">
        <v>45</v>
      </c>
      <c r="B62" s="45" t="s">
        <v>33</v>
      </c>
      <c r="C62" s="45"/>
      <c r="D62" s="3">
        <v>45</v>
      </c>
      <c r="E62" s="15">
        <v>3.8</v>
      </c>
      <c r="F62" s="15">
        <v>2.36</v>
      </c>
      <c r="G62" s="15">
        <v>23.55</v>
      </c>
      <c r="H62" s="15">
        <f>(E62*7)+(F62*9)+(G62*3.8)</f>
        <v>137.32999999999998</v>
      </c>
      <c r="I62" s="6">
        <v>7</v>
      </c>
      <c r="J62" s="6">
        <v>40</v>
      </c>
      <c r="K62" s="6">
        <v>11</v>
      </c>
      <c r="L62" s="6">
        <v>1</v>
      </c>
      <c r="AMC62" s="2"/>
    </row>
    <row r="63" spans="1:1017" s="9" customFormat="1" ht="15" customHeight="1">
      <c r="A63" s="4"/>
      <c r="B63" s="8"/>
      <c r="C63" s="8"/>
      <c r="D63" s="17">
        <f>SUM(D58:D62)</f>
        <v>635</v>
      </c>
      <c r="E63" s="6"/>
      <c r="F63" s="6"/>
      <c r="G63" s="6"/>
      <c r="H63" s="6"/>
      <c r="I63" s="6"/>
      <c r="J63" s="6"/>
      <c r="K63" s="6"/>
      <c r="L63" s="6"/>
      <c r="AMC63" s="2"/>
    </row>
    <row r="64" spans="1:1017" ht="15.75">
      <c r="A64" s="4"/>
      <c r="B64" s="8"/>
      <c r="C64" s="8"/>
      <c r="D64" s="23"/>
      <c r="E64" s="6"/>
      <c r="F64" s="6"/>
      <c r="G64" s="6"/>
      <c r="H64" s="6"/>
      <c r="I64" s="6"/>
      <c r="J64" s="6"/>
      <c r="K64" s="6"/>
      <c r="L64" s="6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"/>
      <c r="SL64" s="2"/>
      <c r="SM64" s="2"/>
      <c r="SN64" s="2"/>
      <c r="SO64" s="2"/>
      <c r="SP64" s="2"/>
      <c r="SQ64" s="2"/>
      <c r="SR64" s="2"/>
      <c r="SS64" s="2"/>
      <c r="ST64" s="2"/>
      <c r="SU64" s="2"/>
      <c r="SV64" s="2"/>
      <c r="SW64" s="2"/>
      <c r="SX64" s="2"/>
      <c r="SY64" s="2"/>
      <c r="SZ64" s="2"/>
      <c r="TA64" s="2"/>
      <c r="TB64" s="2"/>
      <c r="TC64" s="2"/>
      <c r="TD64" s="2"/>
      <c r="TE64" s="2"/>
      <c r="TF64" s="2"/>
      <c r="TG64" s="2"/>
      <c r="TH64" s="2"/>
      <c r="TI64" s="2"/>
      <c r="TJ64" s="2"/>
      <c r="TK64" s="2"/>
      <c r="TL64" s="2"/>
      <c r="TM64" s="2"/>
      <c r="TN64" s="2"/>
      <c r="TO64" s="2"/>
      <c r="TP64" s="2"/>
      <c r="TQ64" s="2"/>
      <c r="TR64" s="2"/>
      <c r="TS64" s="2"/>
      <c r="TT64" s="2"/>
      <c r="TU64" s="2"/>
      <c r="TV64" s="2"/>
      <c r="TW64" s="2"/>
      <c r="TX64" s="2"/>
      <c r="TY64" s="2"/>
      <c r="TZ64" s="2"/>
      <c r="UA64" s="2"/>
      <c r="UB64" s="2"/>
      <c r="UC64" s="2"/>
      <c r="UD64" s="2"/>
      <c r="UE64" s="2"/>
      <c r="UF64" s="2"/>
      <c r="UG64" s="2"/>
      <c r="UH64" s="2"/>
      <c r="UI64" s="2"/>
      <c r="UJ64" s="2"/>
      <c r="UK64" s="2"/>
      <c r="UL64" s="2"/>
      <c r="UM64" s="2"/>
      <c r="UN64" s="2"/>
      <c r="UO64" s="2"/>
      <c r="UP64" s="2"/>
      <c r="UQ64" s="2"/>
      <c r="UR64" s="2"/>
      <c r="US64" s="2"/>
      <c r="UT64" s="2"/>
      <c r="UU64" s="2"/>
      <c r="UV64" s="2"/>
      <c r="UW64" s="2"/>
      <c r="UX64" s="2"/>
      <c r="UY64" s="2"/>
      <c r="UZ64" s="2"/>
      <c r="VA64" s="2"/>
      <c r="VB64" s="2"/>
      <c r="VC64" s="2"/>
      <c r="VD64" s="2"/>
      <c r="VE64" s="2"/>
      <c r="VF64" s="2"/>
      <c r="VG64" s="2"/>
      <c r="VH64" s="2"/>
      <c r="VI64" s="2"/>
      <c r="VJ64" s="2"/>
      <c r="VK64" s="2"/>
      <c r="VL64" s="2"/>
      <c r="VM64" s="2"/>
      <c r="VN64" s="2"/>
      <c r="VO64" s="2"/>
      <c r="VP64" s="2"/>
      <c r="VQ64" s="2"/>
      <c r="VR64" s="2"/>
      <c r="VS64" s="2"/>
      <c r="VT64" s="2"/>
      <c r="VU64" s="2"/>
      <c r="VV64" s="2"/>
      <c r="VW64" s="2"/>
      <c r="VX64" s="2"/>
      <c r="VY64" s="2"/>
      <c r="VZ64" s="2"/>
      <c r="WA64" s="2"/>
      <c r="WB64" s="2"/>
      <c r="WC64" s="2"/>
      <c r="WD64" s="2"/>
      <c r="WE64" s="2"/>
      <c r="WF64" s="2"/>
      <c r="WG64" s="2"/>
      <c r="WH64" s="2"/>
      <c r="WI64" s="2"/>
      <c r="WJ64" s="2"/>
      <c r="WK64" s="2"/>
      <c r="WL64" s="2"/>
      <c r="WM64" s="2"/>
      <c r="WN64" s="2"/>
      <c r="WO64" s="2"/>
      <c r="WP64" s="2"/>
      <c r="WQ64" s="2"/>
      <c r="WR64" s="2"/>
      <c r="WS64" s="2"/>
      <c r="WT64" s="2"/>
      <c r="WU64" s="2"/>
      <c r="WV64" s="2"/>
      <c r="WW64" s="2"/>
      <c r="WX64" s="2"/>
      <c r="WY64" s="2"/>
      <c r="WZ64" s="2"/>
      <c r="XA64" s="2"/>
      <c r="XB64" s="2"/>
      <c r="XC64" s="2"/>
      <c r="XD64" s="2"/>
      <c r="XE64" s="2"/>
      <c r="XF64" s="2"/>
      <c r="XG64" s="2"/>
      <c r="XH64" s="2"/>
      <c r="XI64" s="2"/>
      <c r="XJ64" s="2"/>
      <c r="XK64" s="2"/>
      <c r="XL64" s="2"/>
      <c r="XM64" s="2"/>
      <c r="XN64" s="2"/>
      <c r="XO64" s="2"/>
      <c r="XP64" s="2"/>
      <c r="XQ64" s="2"/>
      <c r="XR64" s="2"/>
      <c r="XS64" s="2"/>
      <c r="XT64" s="2"/>
      <c r="XU64" s="2"/>
      <c r="XV64" s="2"/>
      <c r="XW64" s="2"/>
      <c r="XX64" s="2"/>
      <c r="XY64" s="2"/>
      <c r="XZ64" s="2"/>
      <c r="YA64" s="2"/>
      <c r="YB64" s="2"/>
      <c r="YC64" s="2"/>
      <c r="YD64" s="2"/>
      <c r="YE64" s="2"/>
      <c r="YF64" s="2"/>
      <c r="YG64" s="2"/>
      <c r="YH64" s="2"/>
      <c r="YI64" s="2"/>
      <c r="YJ64" s="2"/>
      <c r="YK64" s="2"/>
      <c r="YL64" s="2"/>
      <c r="YM64" s="2"/>
      <c r="YN64" s="2"/>
      <c r="YO64" s="2"/>
      <c r="YP64" s="2"/>
      <c r="YQ64" s="2"/>
      <c r="YR64" s="2"/>
      <c r="YS64" s="2"/>
      <c r="YT64" s="2"/>
      <c r="YU64" s="2"/>
      <c r="YV64" s="2"/>
      <c r="YW64" s="2"/>
      <c r="YX64" s="2"/>
      <c r="YY64" s="2"/>
      <c r="YZ64" s="2"/>
      <c r="ZA64" s="2"/>
      <c r="ZB64" s="2"/>
      <c r="ZC64" s="2"/>
      <c r="ZD64" s="2"/>
      <c r="ZE64" s="2"/>
      <c r="ZF64" s="2"/>
      <c r="ZG64" s="2"/>
      <c r="ZH64" s="2"/>
      <c r="ZI64" s="2"/>
      <c r="ZJ64" s="2"/>
      <c r="ZK64" s="2"/>
      <c r="ZL64" s="2"/>
      <c r="ZM64" s="2"/>
      <c r="ZN64" s="2"/>
      <c r="ZO64" s="2"/>
      <c r="ZP64" s="2"/>
      <c r="ZQ64" s="2"/>
      <c r="ZR64" s="2"/>
      <c r="ZS64" s="2"/>
      <c r="ZT64" s="2"/>
      <c r="ZU64" s="2"/>
      <c r="ZV64" s="2"/>
      <c r="ZW64" s="2"/>
      <c r="ZX64" s="2"/>
      <c r="ZY64" s="2"/>
      <c r="ZZ64" s="2"/>
      <c r="AAA64" s="2"/>
      <c r="AAB64" s="2"/>
      <c r="AAC64" s="2"/>
      <c r="AAD64" s="2"/>
      <c r="AAE64" s="2"/>
      <c r="AAF64" s="2"/>
      <c r="AAG64" s="2"/>
      <c r="AAH64" s="2"/>
      <c r="AAI64" s="2"/>
      <c r="AAJ64" s="2"/>
      <c r="AAK64" s="2"/>
      <c r="AAL64" s="2"/>
      <c r="AAM64" s="2"/>
      <c r="AAN64" s="2"/>
      <c r="AAO64" s="2"/>
      <c r="AAP64" s="2"/>
      <c r="AAQ64" s="2"/>
      <c r="AAR64" s="2"/>
      <c r="AAS64" s="2"/>
      <c r="AAT64" s="2"/>
      <c r="AAU64" s="2"/>
      <c r="AAV64" s="2"/>
      <c r="AAW64" s="2"/>
      <c r="AAX64" s="2"/>
      <c r="AAY64" s="2"/>
      <c r="AAZ64" s="2"/>
      <c r="ABA64" s="2"/>
      <c r="ABB64" s="2"/>
      <c r="ABC64" s="2"/>
      <c r="ABD64" s="2"/>
      <c r="ABE64" s="2"/>
      <c r="ABF64" s="2"/>
      <c r="ABG64" s="2"/>
      <c r="ABH64" s="2"/>
      <c r="ABI64" s="2"/>
      <c r="ABJ64" s="2"/>
      <c r="ABK64" s="2"/>
      <c r="ABL64" s="2"/>
      <c r="ABM64" s="2"/>
      <c r="ABN64" s="2"/>
      <c r="ABO64" s="2"/>
      <c r="ABP64" s="2"/>
      <c r="ABQ64" s="2"/>
      <c r="ABR64" s="2"/>
      <c r="ABS64" s="2"/>
      <c r="ABT64" s="2"/>
      <c r="ABU64" s="2"/>
      <c r="ABV64" s="2"/>
      <c r="ABW64" s="2"/>
      <c r="ABX64" s="2"/>
      <c r="ABY64" s="2"/>
      <c r="ABZ64" s="2"/>
      <c r="ACA64" s="2"/>
      <c r="ACB64" s="2"/>
      <c r="ACC64" s="2"/>
      <c r="ACD64" s="2"/>
      <c r="ACE64" s="2"/>
      <c r="ACF64" s="2"/>
      <c r="ACG64" s="2"/>
      <c r="ACH64" s="2"/>
      <c r="ACI64" s="2"/>
      <c r="ACJ64" s="2"/>
      <c r="ACK64" s="2"/>
      <c r="ACL64" s="2"/>
      <c r="ACM64" s="2"/>
      <c r="ACN64" s="2"/>
      <c r="ACO64" s="2"/>
      <c r="ACP64" s="2"/>
      <c r="ACQ64" s="2"/>
      <c r="ACR64" s="2"/>
      <c r="ACS64" s="2"/>
      <c r="ACT64" s="2"/>
      <c r="ACU64" s="2"/>
      <c r="ACV64" s="2"/>
      <c r="ACW64" s="2"/>
      <c r="ACX64" s="2"/>
      <c r="ACY64" s="2"/>
      <c r="ACZ64" s="2"/>
      <c r="ADA64" s="2"/>
      <c r="ADB64" s="2"/>
      <c r="ADC64" s="2"/>
      <c r="ADD64" s="2"/>
      <c r="ADE64" s="2"/>
      <c r="ADF64" s="2"/>
      <c r="ADG64" s="2"/>
      <c r="ADH64" s="2"/>
      <c r="ADI64" s="2"/>
      <c r="ADJ64" s="2"/>
      <c r="ADK64" s="2"/>
      <c r="ADL64" s="2"/>
      <c r="ADM64" s="2"/>
      <c r="ADN64" s="2"/>
      <c r="ADO64" s="2"/>
      <c r="ADP64" s="2"/>
      <c r="ADQ64" s="2"/>
      <c r="ADR64" s="2"/>
      <c r="ADS64" s="2"/>
      <c r="ADT64" s="2"/>
      <c r="ADU64" s="2"/>
      <c r="ADV64" s="2"/>
      <c r="ADW64" s="2"/>
      <c r="ADX64" s="2"/>
      <c r="ADY64" s="2"/>
      <c r="ADZ64" s="2"/>
      <c r="AEA64" s="2"/>
      <c r="AEB64" s="2"/>
      <c r="AEC64" s="2"/>
      <c r="AED64" s="2"/>
      <c r="AEE64" s="2"/>
      <c r="AEF64" s="2"/>
      <c r="AEG64" s="2"/>
      <c r="AEH64" s="2"/>
      <c r="AEI64" s="2"/>
      <c r="AEJ64" s="2"/>
      <c r="AEK64" s="2"/>
      <c r="AEL64" s="2"/>
      <c r="AEM64" s="2"/>
      <c r="AEN64" s="2"/>
      <c r="AEO64" s="2"/>
      <c r="AEP64" s="2"/>
      <c r="AEQ64" s="2"/>
      <c r="AER64" s="2"/>
      <c r="AES64" s="2"/>
      <c r="AET64" s="2"/>
      <c r="AEU64" s="2"/>
      <c r="AEV64" s="2"/>
      <c r="AEW64" s="2"/>
      <c r="AEX64" s="2"/>
      <c r="AEY64" s="2"/>
      <c r="AEZ64" s="2"/>
      <c r="AFA64" s="2"/>
      <c r="AFB64" s="2"/>
      <c r="AFC64" s="2"/>
      <c r="AFD64" s="2"/>
      <c r="AFE64" s="2"/>
      <c r="AFF64" s="2"/>
      <c r="AFG64" s="2"/>
      <c r="AFH64" s="2"/>
      <c r="AFI64" s="2"/>
      <c r="AFJ64" s="2"/>
      <c r="AFK64" s="2"/>
      <c r="AFL64" s="2"/>
      <c r="AFM64" s="2"/>
      <c r="AFN64" s="2"/>
      <c r="AFO64" s="2"/>
      <c r="AFP64" s="2"/>
      <c r="AFQ64" s="2"/>
      <c r="AFR64" s="2"/>
      <c r="AFS64" s="2"/>
      <c r="AFT64" s="2"/>
      <c r="AFU64" s="2"/>
      <c r="AFV64" s="2"/>
      <c r="AFW64" s="2"/>
      <c r="AFX64" s="2"/>
      <c r="AFY64" s="2"/>
      <c r="AFZ64" s="2"/>
      <c r="AGA64" s="2"/>
      <c r="AGB64" s="2"/>
      <c r="AGC64" s="2"/>
      <c r="AGD64" s="2"/>
      <c r="AGE64" s="2"/>
      <c r="AGF64" s="2"/>
      <c r="AGG64" s="2"/>
      <c r="AGH64" s="2"/>
      <c r="AGI64" s="2"/>
      <c r="AGJ64" s="2"/>
      <c r="AGK64" s="2"/>
      <c r="AGL64" s="2"/>
      <c r="AGM64" s="2"/>
      <c r="AGN64" s="2"/>
      <c r="AGO64" s="2"/>
      <c r="AGP64" s="2"/>
      <c r="AGQ64" s="2"/>
      <c r="AGR64" s="2"/>
      <c r="AGS64" s="2"/>
      <c r="AGT64" s="2"/>
      <c r="AGU64" s="2"/>
      <c r="AGV64" s="2"/>
      <c r="AGW64" s="2"/>
      <c r="AGX64" s="2"/>
      <c r="AGY64" s="2"/>
      <c r="AGZ64" s="2"/>
      <c r="AHA64" s="2"/>
      <c r="AHB64" s="2"/>
      <c r="AHC64" s="2"/>
      <c r="AHD64" s="2"/>
      <c r="AHE64" s="2"/>
      <c r="AHF64" s="2"/>
      <c r="AHG64" s="2"/>
      <c r="AHH64" s="2"/>
      <c r="AHI64" s="2"/>
      <c r="AHJ64" s="2"/>
      <c r="AHK64" s="2"/>
      <c r="AHL64" s="2"/>
      <c r="AHM64" s="2"/>
      <c r="AHN64" s="2"/>
      <c r="AHO64" s="2"/>
      <c r="AHP64" s="2"/>
      <c r="AHQ64" s="2"/>
      <c r="AHR64" s="2"/>
      <c r="AHS64" s="2"/>
      <c r="AHT64" s="2"/>
      <c r="AHU64" s="2"/>
      <c r="AHV64" s="2"/>
      <c r="AHW64" s="2"/>
      <c r="AHX64" s="2"/>
      <c r="AHY64" s="2"/>
      <c r="AHZ64" s="2"/>
      <c r="AIA64" s="2"/>
      <c r="AIB64" s="2"/>
      <c r="AIC64" s="2"/>
      <c r="AID64" s="2"/>
      <c r="AIE64" s="2"/>
      <c r="AIF64" s="2"/>
      <c r="AIG64" s="2"/>
      <c r="AIH64" s="2"/>
      <c r="AII64" s="2"/>
      <c r="AIJ64" s="2"/>
      <c r="AIK64" s="2"/>
      <c r="AIL64" s="2"/>
      <c r="AIM64" s="2"/>
      <c r="AIN64" s="2"/>
      <c r="AIO64" s="2"/>
      <c r="AIP64" s="2"/>
      <c r="AIQ64" s="2"/>
      <c r="AIR64" s="2"/>
      <c r="AIS64" s="2"/>
      <c r="AIT64" s="2"/>
      <c r="AIU64" s="2"/>
      <c r="AIV64" s="2"/>
      <c r="AIW64" s="2"/>
      <c r="AIX64" s="2"/>
      <c r="AIY64" s="2"/>
      <c r="AIZ64" s="2"/>
      <c r="AJA64" s="2"/>
      <c r="AJB64" s="2"/>
      <c r="AJC64" s="2"/>
      <c r="AJD64" s="2"/>
      <c r="AJE64" s="2"/>
      <c r="AJF64" s="2"/>
      <c r="AJG64" s="2"/>
      <c r="AJH64" s="2"/>
      <c r="AJI64" s="2"/>
      <c r="AJJ64" s="2"/>
      <c r="AJK64" s="2"/>
      <c r="AJL64" s="2"/>
      <c r="AJM64" s="2"/>
      <c r="AJN64" s="2"/>
      <c r="AJO64" s="2"/>
      <c r="AJP64" s="2"/>
      <c r="AJQ64" s="2"/>
      <c r="AJR64" s="2"/>
      <c r="AJS64" s="2"/>
      <c r="AJT64" s="2"/>
      <c r="AJU64" s="2"/>
      <c r="AJV64" s="2"/>
      <c r="AJW64" s="2"/>
      <c r="AJX64" s="2"/>
      <c r="AJY64" s="2"/>
      <c r="AJZ64" s="2"/>
      <c r="AKA64" s="2"/>
      <c r="AKB64" s="2"/>
      <c r="AKC64" s="2"/>
      <c r="AKD64" s="2"/>
      <c r="AKE64" s="2"/>
      <c r="AKF64" s="2"/>
      <c r="AKG64" s="2"/>
      <c r="AKH64" s="2"/>
      <c r="AKI64" s="2"/>
      <c r="AKJ64" s="2"/>
      <c r="AKK64" s="2"/>
      <c r="AKL64" s="2"/>
      <c r="AKM64" s="2"/>
      <c r="AKN64" s="2"/>
      <c r="AKO64" s="2"/>
      <c r="AKP64" s="2"/>
      <c r="AKQ64" s="2"/>
      <c r="AKR64" s="2"/>
      <c r="AKS64" s="2"/>
      <c r="AKT64" s="2"/>
      <c r="AKU64" s="2"/>
      <c r="AKV64" s="2"/>
      <c r="AKW64" s="2"/>
      <c r="AKX64" s="2"/>
      <c r="AKY64" s="2"/>
      <c r="AKZ64" s="2"/>
      <c r="ALA64" s="2"/>
      <c r="ALB64" s="2"/>
      <c r="ALC64" s="2"/>
      <c r="ALD64" s="2"/>
      <c r="ALE64" s="2"/>
      <c r="ALF64" s="2"/>
      <c r="ALG64" s="2"/>
      <c r="ALH64" s="2"/>
      <c r="ALI64" s="2"/>
      <c r="ALJ64" s="2"/>
      <c r="ALK64" s="2"/>
      <c r="ALL64" s="2"/>
      <c r="ALM64" s="2"/>
      <c r="ALN64" s="2"/>
      <c r="ALO64" s="2"/>
      <c r="ALP64" s="2"/>
      <c r="ALQ64" s="2"/>
      <c r="ALR64" s="2"/>
      <c r="ALS64" s="2"/>
      <c r="ALT64" s="2"/>
      <c r="ALU64" s="2"/>
      <c r="ALV64" s="2"/>
      <c r="ALW64" s="2"/>
      <c r="ALX64" s="2"/>
      <c r="ALY64" s="2"/>
      <c r="ALZ64" s="2"/>
      <c r="AMA64" s="2"/>
      <c r="AMB64" s="2"/>
    </row>
    <row r="65" spans="1:1017" ht="16.5" customHeight="1">
      <c r="A65" s="51" t="s">
        <v>29</v>
      </c>
      <c r="B65" s="51"/>
      <c r="C65" s="51"/>
      <c r="D65" s="51"/>
      <c r="E65" s="20">
        <f>E58+E59+E60+E61+E62</f>
        <v>38.799999999999997</v>
      </c>
      <c r="F65" s="20">
        <f t="shared" ref="F65:L65" si="7">F58+F59+F60+F61+F62</f>
        <v>31.36</v>
      </c>
      <c r="G65" s="20">
        <f t="shared" si="7"/>
        <v>104.35</v>
      </c>
      <c r="H65" s="20">
        <f t="shared" si="7"/>
        <v>845.36999999999989</v>
      </c>
      <c r="I65" s="20">
        <f t="shared" si="7"/>
        <v>82</v>
      </c>
      <c r="J65" s="20">
        <f t="shared" si="7"/>
        <v>333</v>
      </c>
      <c r="K65" s="20">
        <f t="shared" si="7"/>
        <v>87</v>
      </c>
      <c r="L65" s="20">
        <f t="shared" si="7"/>
        <v>6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2"/>
      <c r="NG65" s="2"/>
      <c r="NH65" s="2"/>
      <c r="NI65" s="2"/>
      <c r="NJ65" s="2"/>
      <c r="NK65" s="2"/>
      <c r="NL65" s="2"/>
      <c r="NM65" s="2"/>
      <c r="NN65" s="2"/>
      <c r="NO65" s="2"/>
      <c r="NP65" s="2"/>
      <c r="NQ65" s="2"/>
      <c r="NR65" s="2"/>
      <c r="NS65" s="2"/>
      <c r="NT65" s="2"/>
      <c r="NU65" s="2"/>
      <c r="NV65" s="2"/>
      <c r="NW65" s="2"/>
      <c r="NX65" s="2"/>
      <c r="NY65" s="2"/>
      <c r="NZ65" s="2"/>
      <c r="OA65" s="2"/>
      <c r="OB65" s="2"/>
      <c r="OC65" s="2"/>
      <c r="OD65" s="2"/>
      <c r="OE65" s="2"/>
      <c r="OF65" s="2"/>
      <c r="OG65" s="2"/>
      <c r="OH65" s="2"/>
      <c r="OI65" s="2"/>
      <c r="OJ65" s="2"/>
      <c r="OK65" s="2"/>
      <c r="OL65" s="2"/>
      <c r="OM65" s="2"/>
      <c r="ON65" s="2"/>
      <c r="OO65" s="2"/>
      <c r="OP65" s="2"/>
      <c r="OQ65" s="2"/>
      <c r="OR65" s="2"/>
      <c r="OS65" s="2"/>
      <c r="OT65" s="2"/>
      <c r="OU65" s="2"/>
      <c r="OV65" s="2"/>
      <c r="OW65" s="2"/>
      <c r="OX65" s="2"/>
      <c r="OY65" s="2"/>
      <c r="OZ65" s="2"/>
      <c r="PA65" s="2"/>
      <c r="PB65" s="2"/>
      <c r="PC65" s="2"/>
      <c r="PD65" s="2"/>
      <c r="PE65" s="2"/>
      <c r="PF65" s="2"/>
      <c r="PG65" s="2"/>
      <c r="PH65" s="2"/>
      <c r="PI65" s="2"/>
      <c r="PJ65" s="2"/>
      <c r="PK65" s="2"/>
      <c r="PL65" s="2"/>
      <c r="PM65" s="2"/>
      <c r="PN65" s="2"/>
      <c r="PO65" s="2"/>
      <c r="PP65" s="2"/>
      <c r="PQ65" s="2"/>
      <c r="PR65" s="2"/>
      <c r="PS65" s="2"/>
      <c r="PT65" s="2"/>
      <c r="PU65" s="2"/>
      <c r="PV65" s="2"/>
      <c r="PW65" s="2"/>
      <c r="PX65" s="2"/>
      <c r="PY65" s="2"/>
      <c r="PZ65" s="2"/>
      <c r="QA65" s="2"/>
      <c r="QB65" s="2"/>
      <c r="QC65" s="2"/>
      <c r="QD65" s="2"/>
      <c r="QE65" s="2"/>
      <c r="QF65" s="2"/>
      <c r="QG65" s="2"/>
      <c r="QH65" s="2"/>
      <c r="QI65" s="2"/>
      <c r="QJ65" s="2"/>
      <c r="QK65" s="2"/>
      <c r="QL65" s="2"/>
      <c r="QM65" s="2"/>
      <c r="QN65" s="2"/>
      <c r="QO65" s="2"/>
      <c r="QP65" s="2"/>
      <c r="QQ65" s="2"/>
      <c r="QR65" s="2"/>
      <c r="QS65" s="2"/>
      <c r="QT65" s="2"/>
      <c r="QU65" s="2"/>
      <c r="QV65" s="2"/>
      <c r="QW65" s="2"/>
      <c r="QX65" s="2"/>
      <c r="QY65" s="2"/>
      <c r="QZ65" s="2"/>
      <c r="RA65" s="2"/>
      <c r="RB65" s="2"/>
      <c r="RC65" s="2"/>
      <c r="RD65" s="2"/>
      <c r="RE65" s="2"/>
      <c r="RF65" s="2"/>
      <c r="RG65" s="2"/>
      <c r="RH65" s="2"/>
      <c r="RI65" s="2"/>
      <c r="RJ65" s="2"/>
      <c r="RK65" s="2"/>
      <c r="RL65" s="2"/>
      <c r="RM65" s="2"/>
      <c r="RN65" s="2"/>
      <c r="RO65" s="2"/>
      <c r="RP65" s="2"/>
      <c r="RQ65" s="2"/>
      <c r="RR65" s="2"/>
      <c r="RS65" s="2"/>
      <c r="RT65" s="2"/>
      <c r="RU65" s="2"/>
      <c r="RV65" s="2"/>
      <c r="RW65" s="2"/>
      <c r="RX65" s="2"/>
      <c r="RY65" s="2"/>
      <c r="RZ65" s="2"/>
      <c r="SA65" s="2"/>
      <c r="SB65" s="2"/>
      <c r="SC65" s="2"/>
      <c r="SD65" s="2"/>
      <c r="SE65" s="2"/>
      <c r="SF65" s="2"/>
      <c r="SG65" s="2"/>
      <c r="SH65" s="2"/>
      <c r="SI65" s="2"/>
      <c r="SJ65" s="2"/>
      <c r="SK65" s="2"/>
      <c r="SL65" s="2"/>
      <c r="SM65" s="2"/>
      <c r="SN65" s="2"/>
      <c r="SO65" s="2"/>
      <c r="SP65" s="2"/>
      <c r="SQ65" s="2"/>
      <c r="SR65" s="2"/>
      <c r="SS65" s="2"/>
      <c r="ST65" s="2"/>
      <c r="SU65" s="2"/>
      <c r="SV65" s="2"/>
      <c r="SW65" s="2"/>
      <c r="SX65" s="2"/>
      <c r="SY65" s="2"/>
      <c r="SZ65" s="2"/>
      <c r="TA65" s="2"/>
      <c r="TB65" s="2"/>
      <c r="TC65" s="2"/>
      <c r="TD65" s="2"/>
      <c r="TE65" s="2"/>
      <c r="TF65" s="2"/>
      <c r="TG65" s="2"/>
      <c r="TH65" s="2"/>
      <c r="TI65" s="2"/>
      <c r="TJ65" s="2"/>
      <c r="TK65" s="2"/>
      <c r="TL65" s="2"/>
      <c r="TM65" s="2"/>
      <c r="TN65" s="2"/>
      <c r="TO65" s="2"/>
      <c r="TP65" s="2"/>
      <c r="TQ65" s="2"/>
      <c r="TR65" s="2"/>
      <c r="TS65" s="2"/>
      <c r="TT65" s="2"/>
      <c r="TU65" s="2"/>
      <c r="TV65" s="2"/>
      <c r="TW65" s="2"/>
      <c r="TX65" s="2"/>
      <c r="TY65" s="2"/>
      <c r="TZ65" s="2"/>
      <c r="UA65" s="2"/>
      <c r="UB65" s="2"/>
      <c r="UC65" s="2"/>
      <c r="UD65" s="2"/>
      <c r="UE65" s="2"/>
      <c r="UF65" s="2"/>
      <c r="UG65" s="2"/>
      <c r="UH65" s="2"/>
      <c r="UI65" s="2"/>
      <c r="UJ65" s="2"/>
      <c r="UK65" s="2"/>
      <c r="UL65" s="2"/>
      <c r="UM65" s="2"/>
      <c r="UN65" s="2"/>
      <c r="UO65" s="2"/>
      <c r="UP65" s="2"/>
      <c r="UQ65" s="2"/>
      <c r="UR65" s="2"/>
      <c r="US65" s="2"/>
      <c r="UT65" s="2"/>
      <c r="UU65" s="2"/>
      <c r="UV65" s="2"/>
      <c r="UW65" s="2"/>
      <c r="UX65" s="2"/>
      <c r="UY65" s="2"/>
      <c r="UZ65" s="2"/>
      <c r="VA65" s="2"/>
      <c r="VB65" s="2"/>
      <c r="VC65" s="2"/>
      <c r="VD65" s="2"/>
      <c r="VE65" s="2"/>
      <c r="VF65" s="2"/>
      <c r="VG65" s="2"/>
      <c r="VH65" s="2"/>
      <c r="VI65" s="2"/>
      <c r="VJ65" s="2"/>
      <c r="VK65" s="2"/>
      <c r="VL65" s="2"/>
      <c r="VM65" s="2"/>
      <c r="VN65" s="2"/>
      <c r="VO65" s="2"/>
      <c r="VP65" s="2"/>
      <c r="VQ65" s="2"/>
      <c r="VR65" s="2"/>
      <c r="VS65" s="2"/>
      <c r="VT65" s="2"/>
      <c r="VU65" s="2"/>
      <c r="VV65" s="2"/>
      <c r="VW65" s="2"/>
      <c r="VX65" s="2"/>
      <c r="VY65" s="2"/>
      <c r="VZ65" s="2"/>
      <c r="WA65" s="2"/>
      <c r="WB65" s="2"/>
      <c r="WC65" s="2"/>
      <c r="WD65" s="2"/>
      <c r="WE65" s="2"/>
      <c r="WF65" s="2"/>
      <c r="WG65" s="2"/>
      <c r="WH65" s="2"/>
      <c r="WI65" s="2"/>
      <c r="WJ65" s="2"/>
      <c r="WK65" s="2"/>
      <c r="WL65" s="2"/>
      <c r="WM65" s="2"/>
      <c r="WN65" s="2"/>
      <c r="WO65" s="2"/>
      <c r="WP65" s="2"/>
      <c r="WQ65" s="2"/>
      <c r="WR65" s="2"/>
      <c r="WS65" s="2"/>
      <c r="WT65" s="2"/>
      <c r="WU65" s="2"/>
      <c r="WV65" s="2"/>
      <c r="WW65" s="2"/>
      <c r="WX65" s="2"/>
      <c r="WY65" s="2"/>
      <c r="WZ65" s="2"/>
      <c r="XA65" s="2"/>
      <c r="XB65" s="2"/>
      <c r="XC65" s="2"/>
      <c r="XD65" s="2"/>
      <c r="XE65" s="2"/>
      <c r="XF65" s="2"/>
      <c r="XG65" s="2"/>
      <c r="XH65" s="2"/>
      <c r="XI65" s="2"/>
      <c r="XJ65" s="2"/>
      <c r="XK65" s="2"/>
      <c r="XL65" s="2"/>
      <c r="XM65" s="2"/>
      <c r="XN65" s="2"/>
      <c r="XO65" s="2"/>
      <c r="XP65" s="2"/>
      <c r="XQ65" s="2"/>
      <c r="XR65" s="2"/>
      <c r="XS65" s="2"/>
      <c r="XT65" s="2"/>
      <c r="XU65" s="2"/>
      <c r="XV65" s="2"/>
      <c r="XW65" s="2"/>
      <c r="XX65" s="2"/>
      <c r="XY65" s="2"/>
      <c r="XZ65" s="2"/>
      <c r="YA65" s="2"/>
      <c r="YB65" s="2"/>
      <c r="YC65" s="2"/>
      <c r="YD65" s="2"/>
      <c r="YE65" s="2"/>
      <c r="YF65" s="2"/>
      <c r="YG65" s="2"/>
      <c r="YH65" s="2"/>
      <c r="YI65" s="2"/>
      <c r="YJ65" s="2"/>
      <c r="YK65" s="2"/>
      <c r="YL65" s="2"/>
      <c r="YM65" s="2"/>
      <c r="YN65" s="2"/>
      <c r="YO65" s="2"/>
      <c r="YP65" s="2"/>
      <c r="YQ65" s="2"/>
      <c r="YR65" s="2"/>
      <c r="YS65" s="2"/>
      <c r="YT65" s="2"/>
      <c r="YU65" s="2"/>
      <c r="YV65" s="2"/>
      <c r="YW65" s="2"/>
      <c r="YX65" s="2"/>
      <c r="YY65" s="2"/>
      <c r="YZ65" s="2"/>
      <c r="ZA65" s="2"/>
      <c r="ZB65" s="2"/>
      <c r="ZC65" s="2"/>
      <c r="ZD65" s="2"/>
      <c r="ZE65" s="2"/>
      <c r="ZF65" s="2"/>
      <c r="ZG65" s="2"/>
      <c r="ZH65" s="2"/>
      <c r="ZI65" s="2"/>
      <c r="ZJ65" s="2"/>
      <c r="ZK65" s="2"/>
      <c r="ZL65" s="2"/>
      <c r="ZM65" s="2"/>
      <c r="ZN65" s="2"/>
      <c r="ZO65" s="2"/>
      <c r="ZP65" s="2"/>
      <c r="ZQ65" s="2"/>
      <c r="ZR65" s="2"/>
      <c r="ZS65" s="2"/>
      <c r="ZT65" s="2"/>
      <c r="ZU65" s="2"/>
      <c r="ZV65" s="2"/>
      <c r="ZW65" s="2"/>
      <c r="ZX65" s="2"/>
      <c r="ZY65" s="2"/>
      <c r="ZZ65" s="2"/>
      <c r="AAA65" s="2"/>
      <c r="AAB65" s="2"/>
      <c r="AAC65" s="2"/>
      <c r="AAD65" s="2"/>
      <c r="AAE65" s="2"/>
      <c r="AAF65" s="2"/>
      <c r="AAG65" s="2"/>
      <c r="AAH65" s="2"/>
      <c r="AAI65" s="2"/>
      <c r="AAJ65" s="2"/>
      <c r="AAK65" s="2"/>
      <c r="AAL65" s="2"/>
      <c r="AAM65" s="2"/>
      <c r="AAN65" s="2"/>
      <c r="AAO65" s="2"/>
      <c r="AAP65" s="2"/>
      <c r="AAQ65" s="2"/>
      <c r="AAR65" s="2"/>
      <c r="AAS65" s="2"/>
      <c r="AAT65" s="2"/>
      <c r="AAU65" s="2"/>
      <c r="AAV65" s="2"/>
      <c r="AAW65" s="2"/>
      <c r="AAX65" s="2"/>
      <c r="AAY65" s="2"/>
      <c r="AAZ65" s="2"/>
      <c r="ABA65" s="2"/>
      <c r="ABB65" s="2"/>
      <c r="ABC65" s="2"/>
      <c r="ABD65" s="2"/>
      <c r="ABE65" s="2"/>
      <c r="ABF65" s="2"/>
      <c r="ABG65" s="2"/>
      <c r="ABH65" s="2"/>
      <c r="ABI65" s="2"/>
      <c r="ABJ65" s="2"/>
      <c r="ABK65" s="2"/>
      <c r="ABL65" s="2"/>
      <c r="ABM65" s="2"/>
      <c r="ABN65" s="2"/>
      <c r="ABO65" s="2"/>
      <c r="ABP65" s="2"/>
      <c r="ABQ65" s="2"/>
      <c r="ABR65" s="2"/>
      <c r="ABS65" s="2"/>
      <c r="ABT65" s="2"/>
      <c r="ABU65" s="2"/>
      <c r="ABV65" s="2"/>
      <c r="ABW65" s="2"/>
      <c r="ABX65" s="2"/>
      <c r="ABY65" s="2"/>
      <c r="ABZ65" s="2"/>
      <c r="ACA65" s="2"/>
      <c r="ACB65" s="2"/>
      <c r="ACC65" s="2"/>
      <c r="ACD65" s="2"/>
      <c r="ACE65" s="2"/>
      <c r="ACF65" s="2"/>
      <c r="ACG65" s="2"/>
      <c r="ACH65" s="2"/>
      <c r="ACI65" s="2"/>
      <c r="ACJ65" s="2"/>
      <c r="ACK65" s="2"/>
      <c r="ACL65" s="2"/>
      <c r="ACM65" s="2"/>
      <c r="ACN65" s="2"/>
      <c r="ACO65" s="2"/>
      <c r="ACP65" s="2"/>
      <c r="ACQ65" s="2"/>
      <c r="ACR65" s="2"/>
      <c r="ACS65" s="2"/>
      <c r="ACT65" s="2"/>
      <c r="ACU65" s="2"/>
      <c r="ACV65" s="2"/>
      <c r="ACW65" s="2"/>
      <c r="ACX65" s="2"/>
      <c r="ACY65" s="2"/>
      <c r="ACZ65" s="2"/>
      <c r="ADA65" s="2"/>
      <c r="ADB65" s="2"/>
      <c r="ADC65" s="2"/>
      <c r="ADD65" s="2"/>
      <c r="ADE65" s="2"/>
      <c r="ADF65" s="2"/>
      <c r="ADG65" s="2"/>
      <c r="ADH65" s="2"/>
      <c r="ADI65" s="2"/>
      <c r="ADJ65" s="2"/>
      <c r="ADK65" s="2"/>
      <c r="ADL65" s="2"/>
      <c r="ADM65" s="2"/>
      <c r="ADN65" s="2"/>
      <c r="ADO65" s="2"/>
      <c r="ADP65" s="2"/>
      <c r="ADQ65" s="2"/>
      <c r="ADR65" s="2"/>
      <c r="ADS65" s="2"/>
      <c r="ADT65" s="2"/>
      <c r="ADU65" s="2"/>
      <c r="ADV65" s="2"/>
      <c r="ADW65" s="2"/>
      <c r="ADX65" s="2"/>
      <c r="ADY65" s="2"/>
      <c r="ADZ65" s="2"/>
      <c r="AEA65" s="2"/>
      <c r="AEB65" s="2"/>
      <c r="AEC65" s="2"/>
      <c r="AED65" s="2"/>
      <c r="AEE65" s="2"/>
      <c r="AEF65" s="2"/>
      <c r="AEG65" s="2"/>
      <c r="AEH65" s="2"/>
      <c r="AEI65" s="2"/>
      <c r="AEJ65" s="2"/>
      <c r="AEK65" s="2"/>
      <c r="AEL65" s="2"/>
      <c r="AEM65" s="2"/>
      <c r="AEN65" s="2"/>
      <c r="AEO65" s="2"/>
      <c r="AEP65" s="2"/>
      <c r="AEQ65" s="2"/>
      <c r="AER65" s="2"/>
      <c r="AES65" s="2"/>
      <c r="AET65" s="2"/>
      <c r="AEU65" s="2"/>
      <c r="AEV65" s="2"/>
      <c r="AEW65" s="2"/>
      <c r="AEX65" s="2"/>
      <c r="AEY65" s="2"/>
      <c r="AEZ65" s="2"/>
      <c r="AFA65" s="2"/>
      <c r="AFB65" s="2"/>
      <c r="AFC65" s="2"/>
      <c r="AFD65" s="2"/>
      <c r="AFE65" s="2"/>
      <c r="AFF65" s="2"/>
      <c r="AFG65" s="2"/>
      <c r="AFH65" s="2"/>
      <c r="AFI65" s="2"/>
      <c r="AFJ65" s="2"/>
      <c r="AFK65" s="2"/>
      <c r="AFL65" s="2"/>
      <c r="AFM65" s="2"/>
      <c r="AFN65" s="2"/>
      <c r="AFO65" s="2"/>
      <c r="AFP65" s="2"/>
      <c r="AFQ65" s="2"/>
      <c r="AFR65" s="2"/>
      <c r="AFS65" s="2"/>
      <c r="AFT65" s="2"/>
      <c r="AFU65" s="2"/>
      <c r="AFV65" s="2"/>
      <c r="AFW65" s="2"/>
      <c r="AFX65" s="2"/>
      <c r="AFY65" s="2"/>
      <c r="AFZ65" s="2"/>
      <c r="AGA65" s="2"/>
      <c r="AGB65" s="2"/>
      <c r="AGC65" s="2"/>
      <c r="AGD65" s="2"/>
      <c r="AGE65" s="2"/>
      <c r="AGF65" s="2"/>
      <c r="AGG65" s="2"/>
      <c r="AGH65" s="2"/>
      <c r="AGI65" s="2"/>
      <c r="AGJ65" s="2"/>
      <c r="AGK65" s="2"/>
      <c r="AGL65" s="2"/>
      <c r="AGM65" s="2"/>
      <c r="AGN65" s="2"/>
      <c r="AGO65" s="2"/>
      <c r="AGP65" s="2"/>
      <c r="AGQ65" s="2"/>
      <c r="AGR65" s="2"/>
      <c r="AGS65" s="2"/>
      <c r="AGT65" s="2"/>
      <c r="AGU65" s="2"/>
      <c r="AGV65" s="2"/>
      <c r="AGW65" s="2"/>
      <c r="AGX65" s="2"/>
      <c r="AGY65" s="2"/>
      <c r="AGZ65" s="2"/>
      <c r="AHA65" s="2"/>
      <c r="AHB65" s="2"/>
      <c r="AHC65" s="2"/>
      <c r="AHD65" s="2"/>
      <c r="AHE65" s="2"/>
      <c r="AHF65" s="2"/>
      <c r="AHG65" s="2"/>
      <c r="AHH65" s="2"/>
      <c r="AHI65" s="2"/>
      <c r="AHJ65" s="2"/>
      <c r="AHK65" s="2"/>
      <c r="AHL65" s="2"/>
      <c r="AHM65" s="2"/>
      <c r="AHN65" s="2"/>
      <c r="AHO65" s="2"/>
      <c r="AHP65" s="2"/>
      <c r="AHQ65" s="2"/>
      <c r="AHR65" s="2"/>
      <c r="AHS65" s="2"/>
      <c r="AHT65" s="2"/>
      <c r="AHU65" s="2"/>
      <c r="AHV65" s="2"/>
      <c r="AHW65" s="2"/>
      <c r="AHX65" s="2"/>
      <c r="AHY65" s="2"/>
      <c r="AHZ65" s="2"/>
      <c r="AIA65" s="2"/>
      <c r="AIB65" s="2"/>
      <c r="AIC65" s="2"/>
      <c r="AID65" s="2"/>
      <c r="AIE65" s="2"/>
      <c r="AIF65" s="2"/>
      <c r="AIG65" s="2"/>
      <c r="AIH65" s="2"/>
      <c r="AII65" s="2"/>
      <c r="AIJ65" s="2"/>
      <c r="AIK65" s="2"/>
      <c r="AIL65" s="2"/>
      <c r="AIM65" s="2"/>
      <c r="AIN65" s="2"/>
      <c r="AIO65" s="2"/>
      <c r="AIP65" s="2"/>
      <c r="AIQ65" s="2"/>
      <c r="AIR65" s="2"/>
      <c r="AIS65" s="2"/>
      <c r="AIT65" s="2"/>
      <c r="AIU65" s="2"/>
      <c r="AIV65" s="2"/>
      <c r="AIW65" s="2"/>
      <c r="AIX65" s="2"/>
      <c r="AIY65" s="2"/>
      <c r="AIZ65" s="2"/>
      <c r="AJA65" s="2"/>
      <c r="AJB65" s="2"/>
      <c r="AJC65" s="2"/>
      <c r="AJD65" s="2"/>
      <c r="AJE65" s="2"/>
      <c r="AJF65" s="2"/>
      <c r="AJG65" s="2"/>
      <c r="AJH65" s="2"/>
      <c r="AJI65" s="2"/>
      <c r="AJJ65" s="2"/>
      <c r="AJK65" s="2"/>
      <c r="AJL65" s="2"/>
      <c r="AJM65" s="2"/>
      <c r="AJN65" s="2"/>
      <c r="AJO65" s="2"/>
      <c r="AJP65" s="2"/>
      <c r="AJQ65" s="2"/>
      <c r="AJR65" s="2"/>
      <c r="AJS65" s="2"/>
      <c r="AJT65" s="2"/>
      <c r="AJU65" s="2"/>
      <c r="AJV65" s="2"/>
      <c r="AJW65" s="2"/>
      <c r="AJX65" s="2"/>
      <c r="AJY65" s="2"/>
      <c r="AJZ65" s="2"/>
      <c r="AKA65" s="2"/>
      <c r="AKB65" s="2"/>
      <c r="AKC65" s="2"/>
      <c r="AKD65" s="2"/>
      <c r="AKE65" s="2"/>
      <c r="AKF65" s="2"/>
      <c r="AKG65" s="2"/>
      <c r="AKH65" s="2"/>
      <c r="AKI65" s="2"/>
      <c r="AKJ65" s="2"/>
      <c r="AKK65" s="2"/>
      <c r="AKL65" s="2"/>
      <c r="AKM65" s="2"/>
      <c r="AKN65" s="2"/>
      <c r="AKO65" s="2"/>
      <c r="AKP65" s="2"/>
      <c r="AKQ65" s="2"/>
      <c r="AKR65" s="2"/>
      <c r="AKS65" s="2"/>
      <c r="AKT65" s="2"/>
      <c r="AKU65" s="2"/>
      <c r="AKV65" s="2"/>
      <c r="AKW65" s="2"/>
      <c r="AKX65" s="2"/>
      <c r="AKY65" s="2"/>
      <c r="AKZ65" s="2"/>
      <c r="ALA65" s="2"/>
      <c r="ALB65" s="2"/>
      <c r="ALC65" s="2"/>
      <c r="ALD65" s="2"/>
      <c r="ALE65" s="2"/>
      <c r="ALF65" s="2"/>
      <c r="ALG65" s="2"/>
      <c r="ALH65" s="2"/>
      <c r="ALI65" s="2"/>
      <c r="ALJ65" s="2"/>
      <c r="ALK65" s="2"/>
      <c r="ALL65" s="2"/>
      <c r="ALM65" s="2"/>
      <c r="ALN65" s="2"/>
      <c r="ALO65" s="2"/>
      <c r="ALP65" s="2"/>
      <c r="ALQ65" s="2"/>
      <c r="ALR65" s="2"/>
      <c r="ALS65" s="2"/>
      <c r="ALT65" s="2"/>
      <c r="ALU65" s="2"/>
      <c r="ALV65" s="2"/>
      <c r="ALW65" s="2"/>
      <c r="ALX65" s="2"/>
      <c r="ALY65" s="2"/>
      <c r="ALZ65" s="2"/>
      <c r="AMA65" s="2"/>
      <c r="AMB65" s="2"/>
    </row>
    <row r="66" spans="1:1017" ht="15.75">
      <c r="A66" s="44" t="s">
        <v>23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2"/>
      <c r="NG66" s="2"/>
      <c r="NH66" s="2"/>
      <c r="NI66" s="2"/>
      <c r="NJ66" s="2"/>
      <c r="NK66" s="2"/>
      <c r="NL66" s="2"/>
      <c r="NM66" s="2"/>
      <c r="NN66" s="2"/>
      <c r="NO66" s="2"/>
      <c r="NP66" s="2"/>
      <c r="NQ66" s="2"/>
      <c r="NR66" s="2"/>
      <c r="NS66" s="2"/>
      <c r="NT66" s="2"/>
      <c r="NU66" s="2"/>
      <c r="NV66" s="2"/>
      <c r="NW66" s="2"/>
      <c r="NX66" s="2"/>
      <c r="NY66" s="2"/>
      <c r="NZ66" s="2"/>
      <c r="OA66" s="2"/>
      <c r="OB66" s="2"/>
      <c r="OC66" s="2"/>
      <c r="OD66" s="2"/>
      <c r="OE66" s="2"/>
      <c r="OF66" s="2"/>
      <c r="OG66" s="2"/>
      <c r="OH66" s="2"/>
      <c r="OI66" s="2"/>
      <c r="OJ66" s="2"/>
      <c r="OK66" s="2"/>
      <c r="OL66" s="2"/>
      <c r="OM66" s="2"/>
      <c r="ON66" s="2"/>
      <c r="OO66" s="2"/>
      <c r="OP66" s="2"/>
      <c r="OQ66" s="2"/>
      <c r="OR66" s="2"/>
      <c r="OS66" s="2"/>
      <c r="OT66" s="2"/>
      <c r="OU66" s="2"/>
      <c r="OV66" s="2"/>
      <c r="OW66" s="2"/>
      <c r="OX66" s="2"/>
      <c r="OY66" s="2"/>
      <c r="OZ66" s="2"/>
      <c r="PA66" s="2"/>
      <c r="PB66" s="2"/>
      <c r="PC66" s="2"/>
      <c r="PD66" s="2"/>
      <c r="PE66" s="2"/>
      <c r="PF66" s="2"/>
      <c r="PG66" s="2"/>
      <c r="PH66" s="2"/>
      <c r="PI66" s="2"/>
      <c r="PJ66" s="2"/>
      <c r="PK66" s="2"/>
      <c r="PL66" s="2"/>
      <c r="PM66" s="2"/>
      <c r="PN66" s="2"/>
      <c r="PO66" s="2"/>
      <c r="PP66" s="2"/>
      <c r="PQ66" s="2"/>
      <c r="PR66" s="2"/>
      <c r="PS66" s="2"/>
      <c r="PT66" s="2"/>
      <c r="PU66" s="2"/>
      <c r="PV66" s="2"/>
      <c r="PW66" s="2"/>
      <c r="PX66" s="2"/>
      <c r="PY66" s="2"/>
      <c r="PZ66" s="2"/>
      <c r="QA66" s="2"/>
      <c r="QB66" s="2"/>
      <c r="QC66" s="2"/>
      <c r="QD66" s="2"/>
      <c r="QE66" s="2"/>
      <c r="QF66" s="2"/>
      <c r="QG66" s="2"/>
      <c r="QH66" s="2"/>
      <c r="QI66" s="2"/>
      <c r="QJ66" s="2"/>
      <c r="QK66" s="2"/>
      <c r="QL66" s="2"/>
      <c r="QM66" s="2"/>
      <c r="QN66" s="2"/>
      <c r="QO66" s="2"/>
      <c r="QP66" s="2"/>
      <c r="QQ66" s="2"/>
      <c r="QR66" s="2"/>
      <c r="QS66" s="2"/>
      <c r="QT66" s="2"/>
      <c r="QU66" s="2"/>
      <c r="QV66" s="2"/>
      <c r="QW66" s="2"/>
      <c r="QX66" s="2"/>
      <c r="QY66" s="2"/>
      <c r="QZ66" s="2"/>
      <c r="RA66" s="2"/>
      <c r="RB66" s="2"/>
      <c r="RC66" s="2"/>
      <c r="RD66" s="2"/>
      <c r="RE66" s="2"/>
      <c r="RF66" s="2"/>
      <c r="RG66" s="2"/>
      <c r="RH66" s="2"/>
      <c r="RI66" s="2"/>
      <c r="RJ66" s="2"/>
      <c r="RK66" s="2"/>
      <c r="RL66" s="2"/>
      <c r="RM66" s="2"/>
      <c r="RN66" s="2"/>
      <c r="RO66" s="2"/>
      <c r="RP66" s="2"/>
      <c r="RQ66" s="2"/>
      <c r="RR66" s="2"/>
      <c r="RS66" s="2"/>
      <c r="RT66" s="2"/>
      <c r="RU66" s="2"/>
      <c r="RV66" s="2"/>
      <c r="RW66" s="2"/>
      <c r="RX66" s="2"/>
      <c r="RY66" s="2"/>
      <c r="RZ66" s="2"/>
      <c r="SA66" s="2"/>
      <c r="SB66" s="2"/>
      <c r="SC66" s="2"/>
      <c r="SD66" s="2"/>
      <c r="SE66" s="2"/>
      <c r="SF66" s="2"/>
      <c r="SG66" s="2"/>
      <c r="SH66" s="2"/>
      <c r="SI66" s="2"/>
      <c r="SJ66" s="2"/>
      <c r="SK66" s="2"/>
      <c r="SL66" s="2"/>
      <c r="SM66" s="2"/>
      <c r="SN66" s="2"/>
      <c r="SO66" s="2"/>
      <c r="SP66" s="2"/>
      <c r="SQ66" s="2"/>
      <c r="SR66" s="2"/>
      <c r="SS66" s="2"/>
      <c r="ST66" s="2"/>
      <c r="SU66" s="2"/>
      <c r="SV66" s="2"/>
      <c r="SW66" s="2"/>
      <c r="SX66" s="2"/>
      <c r="SY66" s="2"/>
      <c r="SZ66" s="2"/>
      <c r="TA66" s="2"/>
      <c r="TB66" s="2"/>
      <c r="TC66" s="2"/>
      <c r="TD66" s="2"/>
      <c r="TE66" s="2"/>
      <c r="TF66" s="2"/>
      <c r="TG66" s="2"/>
      <c r="TH66" s="2"/>
      <c r="TI66" s="2"/>
      <c r="TJ66" s="2"/>
      <c r="TK66" s="2"/>
      <c r="TL66" s="2"/>
      <c r="TM66" s="2"/>
      <c r="TN66" s="2"/>
      <c r="TO66" s="2"/>
      <c r="TP66" s="2"/>
      <c r="TQ66" s="2"/>
      <c r="TR66" s="2"/>
      <c r="TS66" s="2"/>
      <c r="TT66" s="2"/>
      <c r="TU66" s="2"/>
      <c r="TV66" s="2"/>
      <c r="TW66" s="2"/>
      <c r="TX66" s="2"/>
      <c r="TY66" s="2"/>
      <c r="TZ66" s="2"/>
      <c r="UA66" s="2"/>
      <c r="UB66" s="2"/>
      <c r="UC66" s="2"/>
      <c r="UD66" s="2"/>
      <c r="UE66" s="2"/>
      <c r="UF66" s="2"/>
      <c r="UG66" s="2"/>
      <c r="UH66" s="2"/>
      <c r="UI66" s="2"/>
      <c r="UJ66" s="2"/>
      <c r="UK66" s="2"/>
      <c r="UL66" s="2"/>
      <c r="UM66" s="2"/>
      <c r="UN66" s="2"/>
      <c r="UO66" s="2"/>
      <c r="UP66" s="2"/>
      <c r="UQ66" s="2"/>
      <c r="UR66" s="2"/>
      <c r="US66" s="2"/>
      <c r="UT66" s="2"/>
      <c r="UU66" s="2"/>
      <c r="UV66" s="2"/>
      <c r="UW66" s="2"/>
      <c r="UX66" s="2"/>
      <c r="UY66" s="2"/>
      <c r="UZ66" s="2"/>
      <c r="VA66" s="2"/>
      <c r="VB66" s="2"/>
      <c r="VC66" s="2"/>
      <c r="VD66" s="2"/>
      <c r="VE66" s="2"/>
      <c r="VF66" s="2"/>
      <c r="VG66" s="2"/>
      <c r="VH66" s="2"/>
      <c r="VI66" s="2"/>
      <c r="VJ66" s="2"/>
      <c r="VK66" s="2"/>
      <c r="VL66" s="2"/>
      <c r="VM66" s="2"/>
      <c r="VN66" s="2"/>
      <c r="VO66" s="2"/>
      <c r="VP66" s="2"/>
      <c r="VQ66" s="2"/>
      <c r="VR66" s="2"/>
      <c r="VS66" s="2"/>
      <c r="VT66" s="2"/>
      <c r="VU66" s="2"/>
      <c r="VV66" s="2"/>
      <c r="VW66" s="2"/>
      <c r="VX66" s="2"/>
      <c r="VY66" s="2"/>
      <c r="VZ66" s="2"/>
      <c r="WA66" s="2"/>
      <c r="WB66" s="2"/>
      <c r="WC66" s="2"/>
      <c r="WD66" s="2"/>
      <c r="WE66" s="2"/>
      <c r="WF66" s="2"/>
      <c r="WG66" s="2"/>
      <c r="WH66" s="2"/>
      <c r="WI66" s="2"/>
      <c r="WJ66" s="2"/>
      <c r="WK66" s="2"/>
      <c r="WL66" s="2"/>
      <c r="WM66" s="2"/>
      <c r="WN66" s="2"/>
      <c r="WO66" s="2"/>
      <c r="WP66" s="2"/>
      <c r="WQ66" s="2"/>
      <c r="WR66" s="2"/>
      <c r="WS66" s="2"/>
      <c r="WT66" s="2"/>
      <c r="WU66" s="2"/>
      <c r="WV66" s="2"/>
      <c r="WW66" s="2"/>
      <c r="WX66" s="2"/>
      <c r="WY66" s="2"/>
      <c r="WZ66" s="2"/>
      <c r="XA66" s="2"/>
      <c r="XB66" s="2"/>
      <c r="XC66" s="2"/>
      <c r="XD66" s="2"/>
      <c r="XE66" s="2"/>
      <c r="XF66" s="2"/>
      <c r="XG66" s="2"/>
      <c r="XH66" s="2"/>
      <c r="XI66" s="2"/>
      <c r="XJ66" s="2"/>
      <c r="XK66" s="2"/>
      <c r="XL66" s="2"/>
      <c r="XM66" s="2"/>
      <c r="XN66" s="2"/>
      <c r="XO66" s="2"/>
      <c r="XP66" s="2"/>
      <c r="XQ66" s="2"/>
      <c r="XR66" s="2"/>
      <c r="XS66" s="2"/>
      <c r="XT66" s="2"/>
      <c r="XU66" s="2"/>
      <c r="XV66" s="2"/>
      <c r="XW66" s="2"/>
      <c r="XX66" s="2"/>
      <c r="XY66" s="2"/>
      <c r="XZ66" s="2"/>
      <c r="YA66" s="2"/>
      <c r="YB66" s="2"/>
      <c r="YC66" s="2"/>
      <c r="YD66" s="2"/>
      <c r="YE66" s="2"/>
      <c r="YF66" s="2"/>
      <c r="YG66" s="2"/>
      <c r="YH66" s="2"/>
      <c r="YI66" s="2"/>
      <c r="YJ66" s="2"/>
      <c r="YK66" s="2"/>
      <c r="YL66" s="2"/>
      <c r="YM66" s="2"/>
      <c r="YN66" s="2"/>
      <c r="YO66" s="2"/>
      <c r="YP66" s="2"/>
      <c r="YQ66" s="2"/>
      <c r="YR66" s="2"/>
      <c r="YS66" s="2"/>
      <c r="YT66" s="2"/>
      <c r="YU66" s="2"/>
      <c r="YV66" s="2"/>
      <c r="YW66" s="2"/>
      <c r="YX66" s="2"/>
      <c r="YY66" s="2"/>
      <c r="YZ66" s="2"/>
      <c r="ZA66" s="2"/>
      <c r="ZB66" s="2"/>
      <c r="ZC66" s="2"/>
      <c r="ZD66" s="2"/>
      <c r="ZE66" s="2"/>
      <c r="ZF66" s="2"/>
      <c r="ZG66" s="2"/>
      <c r="ZH66" s="2"/>
      <c r="ZI66" s="2"/>
      <c r="ZJ66" s="2"/>
      <c r="ZK66" s="2"/>
      <c r="ZL66" s="2"/>
      <c r="ZM66" s="2"/>
      <c r="ZN66" s="2"/>
      <c r="ZO66" s="2"/>
      <c r="ZP66" s="2"/>
      <c r="ZQ66" s="2"/>
      <c r="ZR66" s="2"/>
      <c r="ZS66" s="2"/>
      <c r="ZT66" s="2"/>
      <c r="ZU66" s="2"/>
      <c r="ZV66" s="2"/>
      <c r="ZW66" s="2"/>
      <c r="ZX66" s="2"/>
      <c r="ZY66" s="2"/>
      <c r="ZZ66" s="2"/>
      <c r="AAA66" s="2"/>
      <c r="AAB66" s="2"/>
      <c r="AAC66" s="2"/>
      <c r="AAD66" s="2"/>
      <c r="AAE66" s="2"/>
      <c r="AAF66" s="2"/>
      <c r="AAG66" s="2"/>
      <c r="AAH66" s="2"/>
      <c r="AAI66" s="2"/>
      <c r="AAJ66" s="2"/>
      <c r="AAK66" s="2"/>
      <c r="AAL66" s="2"/>
      <c r="AAM66" s="2"/>
      <c r="AAN66" s="2"/>
      <c r="AAO66" s="2"/>
      <c r="AAP66" s="2"/>
      <c r="AAQ66" s="2"/>
      <c r="AAR66" s="2"/>
      <c r="AAS66" s="2"/>
      <c r="AAT66" s="2"/>
      <c r="AAU66" s="2"/>
      <c r="AAV66" s="2"/>
      <c r="AAW66" s="2"/>
      <c r="AAX66" s="2"/>
      <c r="AAY66" s="2"/>
      <c r="AAZ66" s="2"/>
      <c r="ABA66" s="2"/>
      <c r="ABB66" s="2"/>
      <c r="ABC66" s="2"/>
      <c r="ABD66" s="2"/>
      <c r="ABE66" s="2"/>
      <c r="ABF66" s="2"/>
      <c r="ABG66" s="2"/>
      <c r="ABH66" s="2"/>
      <c r="ABI66" s="2"/>
      <c r="ABJ66" s="2"/>
      <c r="ABK66" s="2"/>
      <c r="ABL66" s="2"/>
      <c r="ABM66" s="2"/>
      <c r="ABN66" s="2"/>
      <c r="ABO66" s="2"/>
      <c r="ABP66" s="2"/>
      <c r="ABQ66" s="2"/>
      <c r="ABR66" s="2"/>
      <c r="ABS66" s="2"/>
      <c r="ABT66" s="2"/>
      <c r="ABU66" s="2"/>
      <c r="ABV66" s="2"/>
      <c r="ABW66" s="2"/>
      <c r="ABX66" s="2"/>
      <c r="ABY66" s="2"/>
      <c r="ABZ66" s="2"/>
      <c r="ACA66" s="2"/>
      <c r="ACB66" s="2"/>
      <c r="ACC66" s="2"/>
      <c r="ACD66" s="2"/>
      <c r="ACE66" s="2"/>
      <c r="ACF66" s="2"/>
      <c r="ACG66" s="2"/>
      <c r="ACH66" s="2"/>
      <c r="ACI66" s="2"/>
      <c r="ACJ66" s="2"/>
      <c r="ACK66" s="2"/>
      <c r="ACL66" s="2"/>
      <c r="ACM66" s="2"/>
      <c r="ACN66" s="2"/>
      <c r="ACO66" s="2"/>
      <c r="ACP66" s="2"/>
      <c r="ACQ66" s="2"/>
      <c r="ACR66" s="2"/>
      <c r="ACS66" s="2"/>
      <c r="ACT66" s="2"/>
      <c r="ACU66" s="2"/>
      <c r="ACV66" s="2"/>
      <c r="ACW66" s="2"/>
      <c r="ACX66" s="2"/>
      <c r="ACY66" s="2"/>
      <c r="ACZ66" s="2"/>
      <c r="ADA66" s="2"/>
      <c r="ADB66" s="2"/>
      <c r="ADC66" s="2"/>
      <c r="ADD66" s="2"/>
      <c r="ADE66" s="2"/>
      <c r="ADF66" s="2"/>
      <c r="ADG66" s="2"/>
      <c r="ADH66" s="2"/>
      <c r="ADI66" s="2"/>
      <c r="ADJ66" s="2"/>
      <c r="ADK66" s="2"/>
      <c r="ADL66" s="2"/>
      <c r="ADM66" s="2"/>
      <c r="ADN66" s="2"/>
      <c r="ADO66" s="2"/>
      <c r="ADP66" s="2"/>
      <c r="ADQ66" s="2"/>
      <c r="ADR66" s="2"/>
      <c r="ADS66" s="2"/>
      <c r="ADT66" s="2"/>
      <c r="ADU66" s="2"/>
      <c r="ADV66" s="2"/>
      <c r="ADW66" s="2"/>
      <c r="ADX66" s="2"/>
      <c r="ADY66" s="2"/>
      <c r="ADZ66" s="2"/>
      <c r="AEA66" s="2"/>
      <c r="AEB66" s="2"/>
      <c r="AEC66" s="2"/>
      <c r="AED66" s="2"/>
      <c r="AEE66" s="2"/>
      <c r="AEF66" s="2"/>
      <c r="AEG66" s="2"/>
      <c r="AEH66" s="2"/>
      <c r="AEI66" s="2"/>
      <c r="AEJ66" s="2"/>
      <c r="AEK66" s="2"/>
      <c r="AEL66" s="2"/>
      <c r="AEM66" s="2"/>
      <c r="AEN66" s="2"/>
      <c r="AEO66" s="2"/>
      <c r="AEP66" s="2"/>
      <c r="AEQ66" s="2"/>
      <c r="AER66" s="2"/>
      <c r="AES66" s="2"/>
      <c r="AET66" s="2"/>
      <c r="AEU66" s="2"/>
      <c r="AEV66" s="2"/>
      <c r="AEW66" s="2"/>
      <c r="AEX66" s="2"/>
      <c r="AEY66" s="2"/>
      <c r="AEZ66" s="2"/>
      <c r="AFA66" s="2"/>
      <c r="AFB66" s="2"/>
      <c r="AFC66" s="2"/>
      <c r="AFD66" s="2"/>
      <c r="AFE66" s="2"/>
      <c r="AFF66" s="2"/>
      <c r="AFG66" s="2"/>
      <c r="AFH66" s="2"/>
      <c r="AFI66" s="2"/>
      <c r="AFJ66" s="2"/>
      <c r="AFK66" s="2"/>
      <c r="AFL66" s="2"/>
      <c r="AFM66" s="2"/>
      <c r="AFN66" s="2"/>
      <c r="AFO66" s="2"/>
      <c r="AFP66" s="2"/>
      <c r="AFQ66" s="2"/>
      <c r="AFR66" s="2"/>
      <c r="AFS66" s="2"/>
      <c r="AFT66" s="2"/>
      <c r="AFU66" s="2"/>
      <c r="AFV66" s="2"/>
      <c r="AFW66" s="2"/>
      <c r="AFX66" s="2"/>
      <c r="AFY66" s="2"/>
      <c r="AFZ66" s="2"/>
      <c r="AGA66" s="2"/>
      <c r="AGB66" s="2"/>
      <c r="AGC66" s="2"/>
      <c r="AGD66" s="2"/>
      <c r="AGE66" s="2"/>
      <c r="AGF66" s="2"/>
      <c r="AGG66" s="2"/>
      <c r="AGH66" s="2"/>
      <c r="AGI66" s="2"/>
      <c r="AGJ66" s="2"/>
      <c r="AGK66" s="2"/>
      <c r="AGL66" s="2"/>
      <c r="AGM66" s="2"/>
      <c r="AGN66" s="2"/>
      <c r="AGO66" s="2"/>
      <c r="AGP66" s="2"/>
      <c r="AGQ66" s="2"/>
      <c r="AGR66" s="2"/>
      <c r="AGS66" s="2"/>
      <c r="AGT66" s="2"/>
      <c r="AGU66" s="2"/>
      <c r="AGV66" s="2"/>
      <c r="AGW66" s="2"/>
      <c r="AGX66" s="2"/>
      <c r="AGY66" s="2"/>
      <c r="AGZ66" s="2"/>
      <c r="AHA66" s="2"/>
      <c r="AHB66" s="2"/>
      <c r="AHC66" s="2"/>
      <c r="AHD66" s="2"/>
      <c r="AHE66" s="2"/>
      <c r="AHF66" s="2"/>
      <c r="AHG66" s="2"/>
      <c r="AHH66" s="2"/>
      <c r="AHI66" s="2"/>
      <c r="AHJ66" s="2"/>
      <c r="AHK66" s="2"/>
      <c r="AHL66" s="2"/>
      <c r="AHM66" s="2"/>
      <c r="AHN66" s="2"/>
      <c r="AHO66" s="2"/>
      <c r="AHP66" s="2"/>
      <c r="AHQ66" s="2"/>
      <c r="AHR66" s="2"/>
      <c r="AHS66" s="2"/>
      <c r="AHT66" s="2"/>
      <c r="AHU66" s="2"/>
      <c r="AHV66" s="2"/>
      <c r="AHW66" s="2"/>
      <c r="AHX66" s="2"/>
      <c r="AHY66" s="2"/>
      <c r="AHZ66" s="2"/>
      <c r="AIA66" s="2"/>
      <c r="AIB66" s="2"/>
      <c r="AIC66" s="2"/>
      <c r="AID66" s="2"/>
      <c r="AIE66" s="2"/>
      <c r="AIF66" s="2"/>
      <c r="AIG66" s="2"/>
      <c r="AIH66" s="2"/>
      <c r="AII66" s="2"/>
      <c r="AIJ66" s="2"/>
      <c r="AIK66" s="2"/>
      <c r="AIL66" s="2"/>
      <c r="AIM66" s="2"/>
      <c r="AIN66" s="2"/>
      <c r="AIO66" s="2"/>
      <c r="AIP66" s="2"/>
      <c r="AIQ66" s="2"/>
      <c r="AIR66" s="2"/>
      <c r="AIS66" s="2"/>
      <c r="AIT66" s="2"/>
      <c r="AIU66" s="2"/>
      <c r="AIV66" s="2"/>
      <c r="AIW66" s="2"/>
      <c r="AIX66" s="2"/>
      <c r="AIY66" s="2"/>
      <c r="AIZ66" s="2"/>
      <c r="AJA66" s="2"/>
      <c r="AJB66" s="2"/>
      <c r="AJC66" s="2"/>
      <c r="AJD66" s="2"/>
      <c r="AJE66" s="2"/>
      <c r="AJF66" s="2"/>
      <c r="AJG66" s="2"/>
      <c r="AJH66" s="2"/>
      <c r="AJI66" s="2"/>
      <c r="AJJ66" s="2"/>
      <c r="AJK66" s="2"/>
      <c r="AJL66" s="2"/>
      <c r="AJM66" s="2"/>
      <c r="AJN66" s="2"/>
      <c r="AJO66" s="2"/>
      <c r="AJP66" s="2"/>
      <c r="AJQ66" s="2"/>
      <c r="AJR66" s="2"/>
      <c r="AJS66" s="2"/>
      <c r="AJT66" s="2"/>
      <c r="AJU66" s="2"/>
      <c r="AJV66" s="2"/>
      <c r="AJW66" s="2"/>
      <c r="AJX66" s="2"/>
      <c r="AJY66" s="2"/>
      <c r="AJZ66" s="2"/>
      <c r="AKA66" s="2"/>
      <c r="AKB66" s="2"/>
      <c r="AKC66" s="2"/>
      <c r="AKD66" s="2"/>
      <c r="AKE66" s="2"/>
      <c r="AKF66" s="2"/>
      <c r="AKG66" s="2"/>
      <c r="AKH66" s="2"/>
      <c r="AKI66" s="2"/>
      <c r="AKJ66" s="2"/>
      <c r="AKK66" s="2"/>
      <c r="AKL66" s="2"/>
      <c r="AKM66" s="2"/>
      <c r="AKN66" s="2"/>
      <c r="AKO66" s="2"/>
      <c r="AKP66" s="2"/>
      <c r="AKQ66" s="2"/>
      <c r="AKR66" s="2"/>
      <c r="AKS66" s="2"/>
      <c r="AKT66" s="2"/>
      <c r="AKU66" s="2"/>
      <c r="AKV66" s="2"/>
      <c r="AKW66" s="2"/>
      <c r="AKX66" s="2"/>
      <c r="AKY66" s="2"/>
      <c r="AKZ66" s="2"/>
      <c r="ALA66" s="2"/>
      <c r="ALB66" s="2"/>
      <c r="ALC66" s="2"/>
      <c r="ALD66" s="2"/>
      <c r="ALE66" s="2"/>
      <c r="ALF66" s="2"/>
      <c r="ALG66" s="2"/>
      <c r="ALH66" s="2"/>
      <c r="ALI66" s="2"/>
      <c r="ALJ66" s="2"/>
      <c r="ALK66" s="2"/>
      <c r="ALL66" s="2"/>
      <c r="ALM66" s="2"/>
      <c r="ALN66" s="2"/>
      <c r="ALO66" s="2"/>
      <c r="ALP66" s="2"/>
      <c r="ALQ66" s="2"/>
      <c r="ALR66" s="2"/>
      <c r="ALS66" s="2"/>
      <c r="ALT66" s="2"/>
      <c r="ALU66" s="2"/>
      <c r="ALV66" s="2"/>
      <c r="ALW66" s="2"/>
      <c r="ALX66" s="2"/>
      <c r="ALY66" s="2"/>
      <c r="ALZ66" s="2"/>
      <c r="AMA66" s="2"/>
      <c r="AMB66" s="2"/>
    </row>
    <row r="67" spans="1:1017" ht="15.75">
      <c r="A67" s="10" t="s">
        <v>95</v>
      </c>
      <c r="B67" s="9"/>
      <c r="C67" s="9"/>
      <c r="D67" s="9"/>
      <c r="E67" s="11" t="s">
        <v>0</v>
      </c>
      <c r="F67" s="49" t="s">
        <v>24</v>
      </c>
      <c r="G67" s="49"/>
      <c r="H67" s="49"/>
      <c r="I67" s="53"/>
      <c r="J67" s="53"/>
      <c r="K67" s="53"/>
      <c r="L67" s="53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2"/>
      <c r="NH67" s="2"/>
      <c r="NI67" s="2"/>
      <c r="NJ67" s="2"/>
      <c r="NK67" s="2"/>
      <c r="NL67" s="2"/>
      <c r="NM67" s="2"/>
      <c r="NN67" s="2"/>
      <c r="NO67" s="2"/>
      <c r="NP67" s="2"/>
      <c r="NQ67" s="2"/>
      <c r="NR67" s="2"/>
      <c r="NS67" s="2"/>
      <c r="NT67" s="2"/>
      <c r="NU67" s="2"/>
      <c r="NV67" s="2"/>
      <c r="NW67" s="2"/>
      <c r="NX67" s="2"/>
      <c r="NY67" s="2"/>
      <c r="NZ67" s="2"/>
      <c r="OA67" s="2"/>
      <c r="OB67" s="2"/>
      <c r="OC67" s="2"/>
      <c r="OD67" s="2"/>
      <c r="OE67" s="2"/>
      <c r="OF67" s="2"/>
      <c r="OG67" s="2"/>
      <c r="OH67" s="2"/>
      <c r="OI67" s="2"/>
      <c r="OJ67" s="2"/>
      <c r="OK67" s="2"/>
      <c r="OL67" s="2"/>
      <c r="OM67" s="2"/>
      <c r="ON67" s="2"/>
      <c r="OO67" s="2"/>
      <c r="OP67" s="2"/>
      <c r="OQ67" s="2"/>
      <c r="OR67" s="2"/>
      <c r="OS67" s="2"/>
      <c r="OT67" s="2"/>
      <c r="OU67" s="2"/>
      <c r="OV67" s="2"/>
      <c r="OW67" s="2"/>
      <c r="OX67" s="2"/>
      <c r="OY67" s="2"/>
      <c r="OZ67" s="2"/>
      <c r="PA67" s="2"/>
      <c r="PB67" s="2"/>
      <c r="PC67" s="2"/>
      <c r="PD67" s="2"/>
      <c r="PE67" s="2"/>
      <c r="PF67" s="2"/>
      <c r="PG67" s="2"/>
      <c r="PH67" s="2"/>
      <c r="PI67" s="2"/>
      <c r="PJ67" s="2"/>
      <c r="PK67" s="2"/>
      <c r="PL67" s="2"/>
      <c r="PM67" s="2"/>
      <c r="PN67" s="2"/>
      <c r="PO67" s="2"/>
      <c r="PP67" s="2"/>
      <c r="PQ67" s="2"/>
      <c r="PR67" s="2"/>
      <c r="PS67" s="2"/>
      <c r="PT67" s="2"/>
      <c r="PU67" s="2"/>
      <c r="PV67" s="2"/>
      <c r="PW67" s="2"/>
      <c r="PX67" s="2"/>
      <c r="PY67" s="2"/>
      <c r="PZ67" s="2"/>
      <c r="QA67" s="2"/>
      <c r="QB67" s="2"/>
      <c r="QC67" s="2"/>
      <c r="QD67" s="2"/>
      <c r="QE67" s="2"/>
      <c r="QF67" s="2"/>
      <c r="QG67" s="2"/>
      <c r="QH67" s="2"/>
      <c r="QI67" s="2"/>
      <c r="QJ67" s="2"/>
      <c r="QK67" s="2"/>
      <c r="QL67" s="2"/>
      <c r="QM67" s="2"/>
      <c r="QN67" s="2"/>
      <c r="QO67" s="2"/>
      <c r="QP67" s="2"/>
      <c r="QQ67" s="2"/>
      <c r="QR67" s="2"/>
      <c r="QS67" s="2"/>
      <c r="QT67" s="2"/>
      <c r="QU67" s="2"/>
      <c r="QV67" s="2"/>
      <c r="QW67" s="2"/>
      <c r="QX67" s="2"/>
      <c r="QY67" s="2"/>
      <c r="QZ67" s="2"/>
      <c r="RA67" s="2"/>
      <c r="RB67" s="2"/>
      <c r="RC67" s="2"/>
      <c r="RD67" s="2"/>
      <c r="RE67" s="2"/>
      <c r="RF67" s="2"/>
      <c r="RG67" s="2"/>
      <c r="RH67" s="2"/>
      <c r="RI67" s="2"/>
      <c r="RJ67" s="2"/>
      <c r="RK67" s="2"/>
      <c r="RL67" s="2"/>
      <c r="RM67" s="2"/>
      <c r="RN67" s="2"/>
      <c r="RO67" s="2"/>
      <c r="RP67" s="2"/>
      <c r="RQ67" s="2"/>
      <c r="RR67" s="2"/>
      <c r="RS67" s="2"/>
      <c r="RT67" s="2"/>
      <c r="RU67" s="2"/>
      <c r="RV67" s="2"/>
      <c r="RW67" s="2"/>
      <c r="RX67" s="2"/>
      <c r="RY67" s="2"/>
      <c r="RZ67" s="2"/>
      <c r="SA67" s="2"/>
      <c r="SB67" s="2"/>
      <c r="SC67" s="2"/>
      <c r="SD67" s="2"/>
      <c r="SE67" s="2"/>
      <c r="SF67" s="2"/>
      <c r="SG67" s="2"/>
      <c r="SH67" s="2"/>
      <c r="SI67" s="2"/>
      <c r="SJ67" s="2"/>
      <c r="SK67" s="2"/>
      <c r="SL67" s="2"/>
      <c r="SM67" s="2"/>
      <c r="SN67" s="2"/>
      <c r="SO67" s="2"/>
      <c r="SP67" s="2"/>
      <c r="SQ67" s="2"/>
      <c r="SR67" s="2"/>
      <c r="SS67" s="2"/>
      <c r="ST67" s="2"/>
      <c r="SU67" s="2"/>
      <c r="SV67" s="2"/>
      <c r="SW67" s="2"/>
      <c r="SX67" s="2"/>
      <c r="SY67" s="2"/>
      <c r="SZ67" s="2"/>
      <c r="TA67" s="2"/>
      <c r="TB67" s="2"/>
      <c r="TC67" s="2"/>
      <c r="TD67" s="2"/>
      <c r="TE67" s="2"/>
      <c r="TF67" s="2"/>
      <c r="TG67" s="2"/>
      <c r="TH67" s="2"/>
      <c r="TI67" s="2"/>
      <c r="TJ67" s="2"/>
      <c r="TK67" s="2"/>
      <c r="TL67" s="2"/>
      <c r="TM67" s="2"/>
      <c r="TN67" s="2"/>
      <c r="TO67" s="2"/>
      <c r="TP67" s="2"/>
      <c r="TQ67" s="2"/>
      <c r="TR67" s="2"/>
      <c r="TS67" s="2"/>
      <c r="TT67" s="2"/>
      <c r="TU67" s="2"/>
      <c r="TV67" s="2"/>
      <c r="TW67" s="2"/>
      <c r="TX67" s="2"/>
      <c r="TY67" s="2"/>
      <c r="TZ67" s="2"/>
      <c r="UA67" s="2"/>
      <c r="UB67" s="2"/>
      <c r="UC67" s="2"/>
      <c r="UD67" s="2"/>
      <c r="UE67" s="2"/>
      <c r="UF67" s="2"/>
      <c r="UG67" s="2"/>
      <c r="UH67" s="2"/>
      <c r="UI67" s="2"/>
      <c r="UJ67" s="2"/>
      <c r="UK67" s="2"/>
      <c r="UL67" s="2"/>
      <c r="UM67" s="2"/>
      <c r="UN67" s="2"/>
      <c r="UO67" s="2"/>
      <c r="UP67" s="2"/>
      <c r="UQ67" s="2"/>
      <c r="UR67" s="2"/>
      <c r="US67" s="2"/>
      <c r="UT67" s="2"/>
      <c r="UU67" s="2"/>
      <c r="UV67" s="2"/>
      <c r="UW67" s="2"/>
      <c r="UX67" s="2"/>
      <c r="UY67" s="2"/>
      <c r="UZ67" s="2"/>
      <c r="VA67" s="2"/>
      <c r="VB67" s="2"/>
      <c r="VC67" s="2"/>
      <c r="VD67" s="2"/>
      <c r="VE67" s="2"/>
      <c r="VF67" s="2"/>
      <c r="VG67" s="2"/>
      <c r="VH67" s="2"/>
      <c r="VI67" s="2"/>
      <c r="VJ67" s="2"/>
      <c r="VK67" s="2"/>
      <c r="VL67" s="2"/>
      <c r="VM67" s="2"/>
      <c r="VN67" s="2"/>
      <c r="VO67" s="2"/>
      <c r="VP67" s="2"/>
      <c r="VQ67" s="2"/>
      <c r="VR67" s="2"/>
      <c r="VS67" s="2"/>
      <c r="VT67" s="2"/>
      <c r="VU67" s="2"/>
      <c r="VV67" s="2"/>
      <c r="VW67" s="2"/>
      <c r="VX67" s="2"/>
      <c r="VY67" s="2"/>
      <c r="VZ67" s="2"/>
      <c r="WA67" s="2"/>
      <c r="WB67" s="2"/>
      <c r="WC67" s="2"/>
      <c r="WD67" s="2"/>
      <c r="WE67" s="2"/>
      <c r="WF67" s="2"/>
      <c r="WG67" s="2"/>
      <c r="WH67" s="2"/>
      <c r="WI67" s="2"/>
      <c r="WJ67" s="2"/>
      <c r="WK67" s="2"/>
      <c r="WL67" s="2"/>
      <c r="WM67" s="2"/>
      <c r="WN67" s="2"/>
      <c r="WO67" s="2"/>
      <c r="WP67" s="2"/>
      <c r="WQ67" s="2"/>
      <c r="WR67" s="2"/>
      <c r="WS67" s="2"/>
      <c r="WT67" s="2"/>
      <c r="WU67" s="2"/>
      <c r="WV67" s="2"/>
      <c r="WW67" s="2"/>
      <c r="WX67" s="2"/>
      <c r="WY67" s="2"/>
      <c r="WZ67" s="2"/>
      <c r="XA67" s="2"/>
      <c r="XB67" s="2"/>
      <c r="XC67" s="2"/>
      <c r="XD67" s="2"/>
      <c r="XE67" s="2"/>
      <c r="XF67" s="2"/>
      <c r="XG67" s="2"/>
      <c r="XH67" s="2"/>
      <c r="XI67" s="2"/>
      <c r="XJ67" s="2"/>
      <c r="XK67" s="2"/>
      <c r="XL67" s="2"/>
      <c r="XM67" s="2"/>
      <c r="XN67" s="2"/>
      <c r="XO67" s="2"/>
      <c r="XP67" s="2"/>
      <c r="XQ67" s="2"/>
      <c r="XR67" s="2"/>
      <c r="XS67" s="2"/>
      <c r="XT67" s="2"/>
      <c r="XU67" s="2"/>
      <c r="XV67" s="2"/>
      <c r="XW67" s="2"/>
      <c r="XX67" s="2"/>
      <c r="XY67" s="2"/>
      <c r="XZ67" s="2"/>
      <c r="YA67" s="2"/>
      <c r="YB67" s="2"/>
      <c r="YC67" s="2"/>
      <c r="YD67" s="2"/>
      <c r="YE67" s="2"/>
      <c r="YF67" s="2"/>
      <c r="YG67" s="2"/>
      <c r="YH67" s="2"/>
      <c r="YI67" s="2"/>
      <c r="YJ67" s="2"/>
      <c r="YK67" s="2"/>
      <c r="YL67" s="2"/>
      <c r="YM67" s="2"/>
      <c r="YN67" s="2"/>
      <c r="YO67" s="2"/>
      <c r="YP67" s="2"/>
      <c r="YQ67" s="2"/>
      <c r="YR67" s="2"/>
      <c r="YS67" s="2"/>
      <c r="YT67" s="2"/>
      <c r="YU67" s="2"/>
      <c r="YV67" s="2"/>
      <c r="YW67" s="2"/>
      <c r="YX67" s="2"/>
      <c r="YY67" s="2"/>
      <c r="YZ67" s="2"/>
      <c r="ZA67" s="2"/>
      <c r="ZB67" s="2"/>
      <c r="ZC67" s="2"/>
      <c r="ZD67" s="2"/>
      <c r="ZE67" s="2"/>
      <c r="ZF67" s="2"/>
      <c r="ZG67" s="2"/>
      <c r="ZH67" s="2"/>
      <c r="ZI67" s="2"/>
      <c r="ZJ67" s="2"/>
      <c r="ZK67" s="2"/>
      <c r="ZL67" s="2"/>
      <c r="ZM67" s="2"/>
      <c r="ZN67" s="2"/>
      <c r="ZO67" s="2"/>
      <c r="ZP67" s="2"/>
      <c r="ZQ67" s="2"/>
      <c r="ZR67" s="2"/>
      <c r="ZS67" s="2"/>
      <c r="ZT67" s="2"/>
      <c r="ZU67" s="2"/>
      <c r="ZV67" s="2"/>
      <c r="ZW67" s="2"/>
      <c r="ZX67" s="2"/>
      <c r="ZY67" s="2"/>
      <c r="ZZ67" s="2"/>
      <c r="AAA67" s="2"/>
      <c r="AAB67" s="2"/>
      <c r="AAC67" s="2"/>
      <c r="AAD67" s="2"/>
      <c r="AAE67" s="2"/>
      <c r="AAF67" s="2"/>
      <c r="AAG67" s="2"/>
      <c r="AAH67" s="2"/>
      <c r="AAI67" s="2"/>
      <c r="AAJ67" s="2"/>
      <c r="AAK67" s="2"/>
      <c r="AAL67" s="2"/>
      <c r="AAM67" s="2"/>
      <c r="AAN67" s="2"/>
      <c r="AAO67" s="2"/>
      <c r="AAP67" s="2"/>
      <c r="AAQ67" s="2"/>
      <c r="AAR67" s="2"/>
      <c r="AAS67" s="2"/>
      <c r="AAT67" s="2"/>
      <c r="AAU67" s="2"/>
      <c r="AAV67" s="2"/>
      <c r="AAW67" s="2"/>
      <c r="AAX67" s="2"/>
      <c r="AAY67" s="2"/>
      <c r="AAZ67" s="2"/>
      <c r="ABA67" s="2"/>
      <c r="ABB67" s="2"/>
      <c r="ABC67" s="2"/>
      <c r="ABD67" s="2"/>
      <c r="ABE67" s="2"/>
      <c r="ABF67" s="2"/>
      <c r="ABG67" s="2"/>
      <c r="ABH67" s="2"/>
      <c r="ABI67" s="2"/>
      <c r="ABJ67" s="2"/>
      <c r="ABK67" s="2"/>
      <c r="ABL67" s="2"/>
      <c r="ABM67" s="2"/>
      <c r="ABN67" s="2"/>
      <c r="ABO67" s="2"/>
      <c r="ABP67" s="2"/>
      <c r="ABQ67" s="2"/>
      <c r="ABR67" s="2"/>
      <c r="ABS67" s="2"/>
      <c r="ABT67" s="2"/>
      <c r="ABU67" s="2"/>
      <c r="ABV67" s="2"/>
      <c r="ABW67" s="2"/>
      <c r="ABX67" s="2"/>
      <c r="ABY67" s="2"/>
      <c r="ABZ67" s="2"/>
      <c r="ACA67" s="2"/>
      <c r="ACB67" s="2"/>
      <c r="ACC67" s="2"/>
      <c r="ACD67" s="2"/>
      <c r="ACE67" s="2"/>
      <c r="ACF67" s="2"/>
      <c r="ACG67" s="2"/>
      <c r="ACH67" s="2"/>
      <c r="ACI67" s="2"/>
      <c r="ACJ67" s="2"/>
      <c r="ACK67" s="2"/>
      <c r="ACL67" s="2"/>
      <c r="ACM67" s="2"/>
      <c r="ACN67" s="2"/>
      <c r="ACO67" s="2"/>
      <c r="ACP67" s="2"/>
      <c r="ACQ67" s="2"/>
      <c r="ACR67" s="2"/>
      <c r="ACS67" s="2"/>
      <c r="ACT67" s="2"/>
      <c r="ACU67" s="2"/>
      <c r="ACV67" s="2"/>
      <c r="ACW67" s="2"/>
      <c r="ACX67" s="2"/>
      <c r="ACY67" s="2"/>
      <c r="ACZ67" s="2"/>
      <c r="ADA67" s="2"/>
      <c r="ADB67" s="2"/>
      <c r="ADC67" s="2"/>
      <c r="ADD67" s="2"/>
      <c r="ADE67" s="2"/>
      <c r="ADF67" s="2"/>
      <c r="ADG67" s="2"/>
      <c r="ADH67" s="2"/>
      <c r="ADI67" s="2"/>
      <c r="ADJ67" s="2"/>
      <c r="ADK67" s="2"/>
      <c r="ADL67" s="2"/>
      <c r="ADM67" s="2"/>
      <c r="ADN67" s="2"/>
      <c r="ADO67" s="2"/>
      <c r="ADP67" s="2"/>
      <c r="ADQ67" s="2"/>
      <c r="ADR67" s="2"/>
      <c r="ADS67" s="2"/>
      <c r="ADT67" s="2"/>
      <c r="ADU67" s="2"/>
      <c r="ADV67" s="2"/>
      <c r="ADW67" s="2"/>
      <c r="ADX67" s="2"/>
      <c r="ADY67" s="2"/>
      <c r="ADZ67" s="2"/>
      <c r="AEA67" s="2"/>
      <c r="AEB67" s="2"/>
      <c r="AEC67" s="2"/>
      <c r="AED67" s="2"/>
      <c r="AEE67" s="2"/>
      <c r="AEF67" s="2"/>
      <c r="AEG67" s="2"/>
      <c r="AEH67" s="2"/>
      <c r="AEI67" s="2"/>
      <c r="AEJ67" s="2"/>
      <c r="AEK67" s="2"/>
      <c r="AEL67" s="2"/>
      <c r="AEM67" s="2"/>
      <c r="AEN67" s="2"/>
      <c r="AEO67" s="2"/>
      <c r="AEP67" s="2"/>
      <c r="AEQ67" s="2"/>
      <c r="AER67" s="2"/>
      <c r="AES67" s="2"/>
      <c r="AET67" s="2"/>
      <c r="AEU67" s="2"/>
      <c r="AEV67" s="2"/>
      <c r="AEW67" s="2"/>
      <c r="AEX67" s="2"/>
      <c r="AEY67" s="2"/>
      <c r="AEZ67" s="2"/>
      <c r="AFA67" s="2"/>
      <c r="AFB67" s="2"/>
      <c r="AFC67" s="2"/>
      <c r="AFD67" s="2"/>
      <c r="AFE67" s="2"/>
      <c r="AFF67" s="2"/>
      <c r="AFG67" s="2"/>
      <c r="AFH67" s="2"/>
      <c r="AFI67" s="2"/>
      <c r="AFJ67" s="2"/>
      <c r="AFK67" s="2"/>
      <c r="AFL67" s="2"/>
      <c r="AFM67" s="2"/>
      <c r="AFN67" s="2"/>
      <c r="AFO67" s="2"/>
      <c r="AFP67" s="2"/>
      <c r="AFQ67" s="2"/>
      <c r="AFR67" s="2"/>
      <c r="AFS67" s="2"/>
      <c r="AFT67" s="2"/>
      <c r="AFU67" s="2"/>
      <c r="AFV67" s="2"/>
      <c r="AFW67" s="2"/>
      <c r="AFX67" s="2"/>
      <c r="AFY67" s="2"/>
      <c r="AFZ67" s="2"/>
      <c r="AGA67" s="2"/>
      <c r="AGB67" s="2"/>
      <c r="AGC67" s="2"/>
      <c r="AGD67" s="2"/>
      <c r="AGE67" s="2"/>
      <c r="AGF67" s="2"/>
      <c r="AGG67" s="2"/>
      <c r="AGH67" s="2"/>
      <c r="AGI67" s="2"/>
      <c r="AGJ67" s="2"/>
      <c r="AGK67" s="2"/>
      <c r="AGL67" s="2"/>
      <c r="AGM67" s="2"/>
      <c r="AGN67" s="2"/>
      <c r="AGO67" s="2"/>
      <c r="AGP67" s="2"/>
      <c r="AGQ67" s="2"/>
      <c r="AGR67" s="2"/>
      <c r="AGS67" s="2"/>
      <c r="AGT67" s="2"/>
      <c r="AGU67" s="2"/>
      <c r="AGV67" s="2"/>
      <c r="AGW67" s="2"/>
      <c r="AGX67" s="2"/>
      <c r="AGY67" s="2"/>
      <c r="AGZ67" s="2"/>
      <c r="AHA67" s="2"/>
      <c r="AHB67" s="2"/>
      <c r="AHC67" s="2"/>
      <c r="AHD67" s="2"/>
      <c r="AHE67" s="2"/>
      <c r="AHF67" s="2"/>
      <c r="AHG67" s="2"/>
      <c r="AHH67" s="2"/>
      <c r="AHI67" s="2"/>
      <c r="AHJ67" s="2"/>
      <c r="AHK67" s="2"/>
      <c r="AHL67" s="2"/>
      <c r="AHM67" s="2"/>
      <c r="AHN67" s="2"/>
      <c r="AHO67" s="2"/>
      <c r="AHP67" s="2"/>
      <c r="AHQ67" s="2"/>
      <c r="AHR67" s="2"/>
      <c r="AHS67" s="2"/>
      <c r="AHT67" s="2"/>
      <c r="AHU67" s="2"/>
      <c r="AHV67" s="2"/>
      <c r="AHW67" s="2"/>
      <c r="AHX67" s="2"/>
      <c r="AHY67" s="2"/>
      <c r="AHZ67" s="2"/>
      <c r="AIA67" s="2"/>
      <c r="AIB67" s="2"/>
      <c r="AIC67" s="2"/>
      <c r="AID67" s="2"/>
      <c r="AIE67" s="2"/>
      <c r="AIF67" s="2"/>
      <c r="AIG67" s="2"/>
      <c r="AIH67" s="2"/>
      <c r="AII67" s="2"/>
      <c r="AIJ67" s="2"/>
      <c r="AIK67" s="2"/>
      <c r="AIL67" s="2"/>
      <c r="AIM67" s="2"/>
      <c r="AIN67" s="2"/>
      <c r="AIO67" s="2"/>
      <c r="AIP67" s="2"/>
      <c r="AIQ67" s="2"/>
      <c r="AIR67" s="2"/>
      <c r="AIS67" s="2"/>
      <c r="AIT67" s="2"/>
      <c r="AIU67" s="2"/>
      <c r="AIV67" s="2"/>
      <c r="AIW67" s="2"/>
      <c r="AIX67" s="2"/>
      <c r="AIY67" s="2"/>
      <c r="AIZ67" s="2"/>
      <c r="AJA67" s="2"/>
      <c r="AJB67" s="2"/>
      <c r="AJC67" s="2"/>
      <c r="AJD67" s="2"/>
      <c r="AJE67" s="2"/>
      <c r="AJF67" s="2"/>
      <c r="AJG67" s="2"/>
      <c r="AJH67" s="2"/>
      <c r="AJI67" s="2"/>
      <c r="AJJ67" s="2"/>
      <c r="AJK67" s="2"/>
      <c r="AJL67" s="2"/>
      <c r="AJM67" s="2"/>
      <c r="AJN67" s="2"/>
      <c r="AJO67" s="2"/>
      <c r="AJP67" s="2"/>
      <c r="AJQ67" s="2"/>
      <c r="AJR67" s="2"/>
      <c r="AJS67" s="2"/>
      <c r="AJT67" s="2"/>
      <c r="AJU67" s="2"/>
      <c r="AJV67" s="2"/>
      <c r="AJW67" s="2"/>
      <c r="AJX67" s="2"/>
      <c r="AJY67" s="2"/>
      <c r="AJZ67" s="2"/>
      <c r="AKA67" s="2"/>
      <c r="AKB67" s="2"/>
      <c r="AKC67" s="2"/>
      <c r="AKD67" s="2"/>
      <c r="AKE67" s="2"/>
      <c r="AKF67" s="2"/>
      <c r="AKG67" s="2"/>
      <c r="AKH67" s="2"/>
      <c r="AKI67" s="2"/>
      <c r="AKJ67" s="2"/>
      <c r="AKK67" s="2"/>
      <c r="AKL67" s="2"/>
      <c r="AKM67" s="2"/>
      <c r="AKN67" s="2"/>
      <c r="AKO67" s="2"/>
      <c r="AKP67" s="2"/>
      <c r="AKQ67" s="2"/>
      <c r="AKR67" s="2"/>
      <c r="AKS67" s="2"/>
      <c r="AKT67" s="2"/>
      <c r="AKU67" s="2"/>
      <c r="AKV67" s="2"/>
      <c r="AKW67" s="2"/>
      <c r="AKX67" s="2"/>
      <c r="AKY67" s="2"/>
      <c r="AKZ67" s="2"/>
      <c r="ALA67" s="2"/>
      <c r="ALB67" s="2"/>
      <c r="ALC67" s="2"/>
      <c r="ALD67" s="2"/>
      <c r="ALE67" s="2"/>
      <c r="ALF67" s="2"/>
      <c r="ALG67" s="2"/>
      <c r="ALH67" s="2"/>
      <c r="ALI67" s="2"/>
      <c r="ALJ67" s="2"/>
      <c r="ALK67" s="2"/>
      <c r="ALL67" s="2"/>
      <c r="ALM67" s="2"/>
      <c r="ALN67" s="2"/>
      <c r="ALO67" s="2"/>
      <c r="ALP67" s="2"/>
      <c r="ALQ67" s="2"/>
      <c r="ALR67" s="2"/>
      <c r="ALS67" s="2"/>
      <c r="ALT67" s="2"/>
      <c r="ALU67" s="2"/>
      <c r="ALV67" s="2"/>
      <c r="ALW67" s="2"/>
      <c r="ALX67" s="2"/>
      <c r="ALY67" s="2"/>
      <c r="ALZ67" s="2"/>
      <c r="AMA67" s="2"/>
      <c r="AMB67" s="2"/>
    </row>
    <row r="68" spans="1:1017" ht="30" customHeight="1">
      <c r="A68" s="2"/>
      <c r="B68" s="9"/>
      <c r="C68" s="9"/>
      <c r="D68" s="41" t="s">
        <v>2</v>
      </c>
      <c r="E68" s="41"/>
      <c r="F68" s="12" t="s">
        <v>3</v>
      </c>
      <c r="G68" s="2"/>
      <c r="H68" s="2"/>
      <c r="I68" s="42" t="s">
        <v>93</v>
      </c>
      <c r="J68" s="43"/>
      <c r="K68" s="43"/>
      <c r="L68" s="43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2"/>
      <c r="NH68" s="2"/>
      <c r="NI68" s="2"/>
      <c r="NJ68" s="2"/>
      <c r="NK68" s="2"/>
      <c r="NL68" s="2"/>
      <c r="NM68" s="2"/>
      <c r="NN68" s="2"/>
      <c r="NO68" s="2"/>
      <c r="NP68" s="2"/>
      <c r="NQ68" s="2"/>
      <c r="NR68" s="2"/>
      <c r="NS68" s="2"/>
      <c r="NT68" s="2"/>
      <c r="NU68" s="2"/>
      <c r="NV68" s="2"/>
      <c r="NW68" s="2"/>
      <c r="NX68" s="2"/>
      <c r="NY68" s="2"/>
      <c r="NZ68" s="2"/>
      <c r="OA68" s="2"/>
      <c r="OB68" s="2"/>
      <c r="OC68" s="2"/>
      <c r="OD68" s="2"/>
      <c r="OE68" s="2"/>
      <c r="OF68" s="2"/>
      <c r="OG68" s="2"/>
      <c r="OH68" s="2"/>
      <c r="OI68" s="2"/>
      <c r="OJ68" s="2"/>
      <c r="OK68" s="2"/>
      <c r="OL68" s="2"/>
      <c r="OM68" s="2"/>
      <c r="ON68" s="2"/>
      <c r="OO68" s="2"/>
      <c r="OP68" s="2"/>
      <c r="OQ68" s="2"/>
      <c r="OR68" s="2"/>
      <c r="OS68" s="2"/>
      <c r="OT68" s="2"/>
      <c r="OU68" s="2"/>
      <c r="OV68" s="2"/>
      <c r="OW68" s="2"/>
      <c r="OX68" s="2"/>
      <c r="OY68" s="2"/>
      <c r="OZ68" s="2"/>
      <c r="PA68" s="2"/>
      <c r="PB68" s="2"/>
      <c r="PC68" s="2"/>
      <c r="PD68" s="2"/>
      <c r="PE68" s="2"/>
      <c r="PF68" s="2"/>
      <c r="PG68" s="2"/>
      <c r="PH68" s="2"/>
      <c r="PI68" s="2"/>
      <c r="PJ68" s="2"/>
      <c r="PK68" s="2"/>
      <c r="PL68" s="2"/>
      <c r="PM68" s="2"/>
      <c r="PN68" s="2"/>
      <c r="PO68" s="2"/>
      <c r="PP68" s="2"/>
      <c r="PQ68" s="2"/>
      <c r="PR68" s="2"/>
      <c r="PS68" s="2"/>
      <c r="PT68" s="2"/>
      <c r="PU68" s="2"/>
      <c r="PV68" s="2"/>
      <c r="PW68" s="2"/>
      <c r="PX68" s="2"/>
      <c r="PY68" s="2"/>
      <c r="PZ68" s="2"/>
      <c r="QA68" s="2"/>
      <c r="QB68" s="2"/>
      <c r="QC68" s="2"/>
      <c r="QD68" s="2"/>
      <c r="QE68" s="2"/>
      <c r="QF68" s="2"/>
      <c r="QG68" s="2"/>
      <c r="QH68" s="2"/>
      <c r="QI68" s="2"/>
      <c r="QJ68" s="2"/>
      <c r="QK68" s="2"/>
      <c r="QL68" s="2"/>
      <c r="QM68" s="2"/>
      <c r="QN68" s="2"/>
      <c r="QO68" s="2"/>
      <c r="QP68" s="2"/>
      <c r="QQ68" s="2"/>
      <c r="QR68" s="2"/>
      <c r="QS68" s="2"/>
      <c r="QT68" s="2"/>
      <c r="QU68" s="2"/>
      <c r="QV68" s="2"/>
      <c r="QW68" s="2"/>
      <c r="QX68" s="2"/>
      <c r="QY68" s="2"/>
      <c r="QZ68" s="2"/>
      <c r="RA68" s="2"/>
      <c r="RB68" s="2"/>
      <c r="RC68" s="2"/>
      <c r="RD68" s="2"/>
      <c r="RE68" s="2"/>
      <c r="RF68" s="2"/>
      <c r="RG68" s="2"/>
      <c r="RH68" s="2"/>
      <c r="RI68" s="2"/>
      <c r="RJ68" s="2"/>
      <c r="RK68" s="2"/>
      <c r="RL68" s="2"/>
      <c r="RM68" s="2"/>
      <c r="RN68" s="2"/>
      <c r="RO68" s="2"/>
      <c r="RP68" s="2"/>
      <c r="RQ68" s="2"/>
      <c r="RR68" s="2"/>
      <c r="RS68" s="2"/>
      <c r="RT68" s="2"/>
      <c r="RU68" s="2"/>
      <c r="RV68" s="2"/>
      <c r="RW68" s="2"/>
      <c r="RX68" s="2"/>
      <c r="RY68" s="2"/>
      <c r="RZ68" s="2"/>
      <c r="SA68" s="2"/>
      <c r="SB68" s="2"/>
      <c r="SC68" s="2"/>
      <c r="SD68" s="2"/>
      <c r="SE68" s="2"/>
      <c r="SF68" s="2"/>
      <c r="SG68" s="2"/>
      <c r="SH68" s="2"/>
      <c r="SI68" s="2"/>
      <c r="SJ68" s="2"/>
      <c r="SK68" s="2"/>
      <c r="SL68" s="2"/>
      <c r="SM68" s="2"/>
      <c r="SN68" s="2"/>
      <c r="SO68" s="2"/>
      <c r="SP68" s="2"/>
      <c r="SQ68" s="2"/>
      <c r="SR68" s="2"/>
      <c r="SS68" s="2"/>
      <c r="ST68" s="2"/>
      <c r="SU68" s="2"/>
      <c r="SV68" s="2"/>
      <c r="SW68" s="2"/>
      <c r="SX68" s="2"/>
      <c r="SY68" s="2"/>
      <c r="SZ68" s="2"/>
      <c r="TA68" s="2"/>
      <c r="TB68" s="2"/>
      <c r="TC68" s="2"/>
      <c r="TD68" s="2"/>
      <c r="TE68" s="2"/>
      <c r="TF68" s="2"/>
      <c r="TG68" s="2"/>
      <c r="TH68" s="2"/>
      <c r="TI68" s="2"/>
      <c r="TJ68" s="2"/>
      <c r="TK68" s="2"/>
      <c r="TL68" s="2"/>
      <c r="TM68" s="2"/>
      <c r="TN68" s="2"/>
      <c r="TO68" s="2"/>
      <c r="TP68" s="2"/>
      <c r="TQ68" s="2"/>
      <c r="TR68" s="2"/>
      <c r="TS68" s="2"/>
      <c r="TT68" s="2"/>
      <c r="TU68" s="2"/>
      <c r="TV68" s="2"/>
      <c r="TW68" s="2"/>
      <c r="TX68" s="2"/>
      <c r="TY68" s="2"/>
      <c r="TZ68" s="2"/>
      <c r="UA68" s="2"/>
      <c r="UB68" s="2"/>
      <c r="UC68" s="2"/>
      <c r="UD68" s="2"/>
      <c r="UE68" s="2"/>
      <c r="UF68" s="2"/>
      <c r="UG68" s="2"/>
      <c r="UH68" s="2"/>
      <c r="UI68" s="2"/>
      <c r="UJ68" s="2"/>
      <c r="UK68" s="2"/>
      <c r="UL68" s="2"/>
      <c r="UM68" s="2"/>
      <c r="UN68" s="2"/>
      <c r="UO68" s="2"/>
      <c r="UP68" s="2"/>
      <c r="UQ68" s="2"/>
      <c r="UR68" s="2"/>
      <c r="US68" s="2"/>
      <c r="UT68" s="2"/>
      <c r="UU68" s="2"/>
      <c r="UV68" s="2"/>
      <c r="UW68" s="2"/>
      <c r="UX68" s="2"/>
      <c r="UY68" s="2"/>
      <c r="UZ68" s="2"/>
      <c r="VA68" s="2"/>
      <c r="VB68" s="2"/>
      <c r="VC68" s="2"/>
      <c r="VD68" s="2"/>
      <c r="VE68" s="2"/>
      <c r="VF68" s="2"/>
      <c r="VG68" s="2"/>
      <c r="VH68" s="2"/>
      <c r="VI68" s="2"/>
      <c r="VJ68" s="2"/>
      <c r="VK68" s="2"/>
      <c r="VL68" s="2"/>
      <c r="VM68" s="2"/>
      <c r="VN68" s="2"/>
      <c r="VO68" s="2"/>
      <c r="VP68" s="2"/>
      <c r="VQ68" s="2"/>
      <c r="VR68" s="2"/>
      <c r="VS68" s="2"/>
      <c r="VT68" s="2"/>
      <c r="VU68" s="2"/>
      <c r="VV68" s="2"/>
      <c r="VW68" s="2"/>
      <c r="VX68" s="2"/>
      <c r="VY68" s="2"/>
      <c r="VZ68" s="2"/>
      <c r="WA68" s="2"/>
      <c r="WB68" s="2"/>
      <c r="WC68" s="2"/>
      <c r="WD68" s="2"/>
      <c r="WE68" s="2"/>
      <c r="WF68" s="2"/>
      <c r="WG68" s="2"/>
      <c r="WH68" s="2"/>
      <c r="WI68" s="2"/>
      <c r="WJ68" s="2"/>
      <c r="WK68" s="2"/>
      <c r="WL68" s="2"/>
      <c r="WM68" s="2"/>
      <c r="WN68" s="2"/>
      <c r="WO68" s="2"/>
      <c r="WP68" s="2"/>
      <c r="WQ68" s="2"/>
      <c r="WR68" s="2"/>
      <c r="WS68" s="2"/>
      <c r="WT68" s="2"/>
      <c r="WU68" s="2"/>
      <c r="WV68" s="2"/>
      <c r="WW68" s="2"/>
      <c r="WX68" s="2"/>
      <c r="WY68" s="2"/>
      <c r="WZ68" s="2"/>
      <c r="XA68" s="2"/>
      <c r="XB68" s="2"/>
      <c r="XC68" s="2"/>
      <c r="XD68" s="2"/>
      <c r="XE68" s="2"/>
      <c r="XF68" s="2"/>
      <c r="XG68" s="2"/>
      <c r="XH68" s="2"/>
      <c r="XI68" s="2"/>
      <c r="XJ68" s="2"/>
      <c r="XK68" s="2"/>
      <c r="XL68" s="2"/>
      <c r="XM68" s="2"/>
      <c r="XN68" s="2"/>
      <c r="XO68" s="2"/>
      <c r="XP68" s="2"/>
      <c r="XQ68" s="2"/>
      <c r="XR68" s="2"/>
      <c r="XS68" s="2"/>
      <c r="XT68" s="2"/>
      <c r="XU68" s="2"/>
      <c r="XV68" s="2"/>
      <c r="XW68" s="2"/>
      <c r="XX68" s="2"/>
      <c r="XY68" s="2"/>
      <c r="XZ68" s="2"/>
      <c r="YA68" s="2"/>
      <c r="YB68" s="2"/>
      <c r="YC68" s="2"/>
      <c r="YD68" s="2"/>
      <c r="YE68" s="2"/>
      <c r="YF68" s="2"/>
      <c r="YG68" s="2"/>
      <c r="YH68" s="2"/>
      <c r="YI68" s="2"/>
      <c r="YJ68" s="2"/>
      <c r="YK68" s="2"/>
      <c r="YL68" s="2"/>
      <c r="YM68" s="2"/>
      <c r="YN68" s="2"/>
      <c r="YO68" s="2"/>
      <c r="YP68" s="2"/>
      <c r="YQ68" s="2"/>
      <c r="YR68" s="2"/>
      <c r="YS68" s="2"/>
      <c r="YT68" s="2"/>
      <c r="YU68" s="2"/>
      <c r="YV68" s="2"/>
      <c r="YW68" s="2"/>
      <c r="YX68" s="2"/>
      <c r="YY68" s="2"/>
      <c r="YZ68" s="2"/>
      <c r="ZA68" s="2"/>
      <c r="ZB68" s="2"/>
      <c r="ZC68" s="2"/>
      <c r="ZD68" s="2"/>
      <c r="ZE68" s="2"/>
      <c r="ZF68" s="2"/>
      <c r="ZG68" s="2"/>
      <c r="ZH68" s="2"/>
      <c r="ZI68" s="2"/>
      <c r="ZJ68" s="2"/>
      <c r="ZK68" s="2"/>
      <c r="ZL68" s="2"/>
      <c r="ZM68" s="2"/>
      <c r="ZN68" s="2"/>
      <c r="ZO68" s="2"/>
      <c r="ZP68" s="2"/>
      <c r="ZQ68" s="2"/>
      <c r="ZR68" s="2"/>
      <c r="ZS68" s="2"/>
      <c r="ZT68" s="2"/>
      <c r="ZU68" s="2"/>
      <c r="ZV68" s="2"/>
      <c r="ZW68" s="2"/>
      <c r="ZX68" s="2"/>
      <c r="ZY68" s="2"/>
      <c r="ZZ68" s="2"/>
      <c r="AAA68" s="2"/>
      <c r="AAB68" s="2"/>
      <c r="AAC68" s="2"/>
      <c r="AAD68" s="2"/>
      <c r="AAE68" s="2"/>
      <c r="AAF68" s="2"/>
      <c r="AAG68" s="2"/>
      <c r="AAH68" s="2"/>
      <c r="AAI68" s="2"/>
      <c r="AAJ68" s="2"/>
      <c r="AAK68" s="2"/>
      <c r="AAL68" s="2"/>
      <c r="AAM68" s="2"/>
      <c r="AAN68" s="2"/>
      <c r="AAO68" s="2"/>
      <c r="AAP68" s="2"/>
      <c r="AAQ68" s="2"/>
      <c r="AAR68" s="2"/>
      <c r="AAS68" s="2"/>
      <c r="AAT68" s="2"/>
      <c r="AAU68" s="2"/>
      <c r="AAV68" s="2"/>
      <c r="AAW68" s="2"/>
      <c r="AAX68" s="2"/>
      <c r="AAY68" s="2"/>
      <c r="AAZ68" s="2"/>
      <c r="ABA68" s="2"/>
      <c r="ABB68" s="2"/>
      <c r="ABC68" s="2"/>
      <c r="ABD68" s="2"/>
      <c r="ABE68" s="2"/>
      <c r="ABF68" s="2"/>
      <c r="ABG68" s="2"/>
      <c r="ABH68" s="2"/>
      <c r="ABI68" s="2"/>
      <c r="ABJ68" s="2"/>
      <c r="ABK68" s="2"/>
      <c r="ABL68" s="2"/>
      <c r="ABM68" s="2"/>
      <c r="ABN68" s="2"/>
      <c r="ABO68" s="2"/>
      <c r="ABP68" s="2"/>
      <c r="ABQ68" s="2"/>
      <c r="ABR68" s="2"/>
      <c r="ABS68" s="2"/>
      <c r="ABT68" s="2"/>
      <c r="ABU68" s="2"/>
      <c r="ABV68" s="2"/>
      <c r="ABW68" s="2"/>
      <c r="ABX68" s="2"/>
      <c r="ABY68" s="2"/>
      <c r="ABZ68" s="2"/>
      <c r="ACA68" s="2"/>
      <c r="ACB68" s="2"/>
      <c r="ACC68" s="2"/>
      <c r="ACD68" s="2"/>
      <c r="ACE68" s="2"/>
      <c r="ACF68" s="2"/>
      <c r="ACG68" s="2"/>
      <c r="ACH68" s="2"/>
      <c r="ACI68" s="2"/>
      <c r="ACJ68" s="2"/>
      <c r="ACK68" s="2"/>
      <c r="ACL68" s="2"/>
      <c r="ACM68" s="2"/>
      <c r="ACN68" s="2"/>
      <c r="ACO68" s="2"/>
      <c r="ACP68" s="2"/>
      <c r="ACQ68" s="2"/>
      <c r="ACR68" s="2"/>
      <c r="ACS68" s="2"/>
      <c r="ACT68" s="2"/>
      <c r="ACU68" s="2"/>
      <c r="ACV68" s="2"/>
      <c r="ACW68" s="2"/>
      <c r="ACX68" s="2"/>
      <c r="ACY68" s="2"/>
      <c r="ACZ68" s="2"/>
      <c r="ADA68" s="2"/>
      <c r="ADB68" s="2"/>
      <c r="ADC68" s="2"/>
      <c r="ADD68" s="2"/>
      <c r="ADE68" s="2"/>
      <c r="ADF68" s="2"/>
      <c r="ADG68" s="2"/>
      <c r="ADH68" s="2"/>
      <c r="ADI68" s="2"/>
      <c r="ADJ68" s="2"/>
      <c r="ADK68" s="2"/>
      <c r="ADL68" s="2"/>
      <c r="ADM68" s="2"/>
      <c r="ADN68" s="2"/>
      <c r="ADO68" s="2"/>
      <c r="ADP68" s="2"/>
      <c r="ADQ68" s="2"/>
      <c r="ADR68" s="2"/>
      <c r="ADS68" s="2"/>
      <c r="ADT68" s="2"/>
      <c r="ADU68" s="2"/>
      <c r="ADV68" s="2"/>
      <c r="ADW68" s="2"/>
      <c r="ADX68" s="2"/>
      <c r="ADY68" s="2"/>
      <c r="ADZ68" s="2"/>
      <c r="AEA68" s="2"/>
      <c r="AEB68" s="2"/>
      <c r="AEC68" s="2"/>
      <c r="AED68" s="2"/>
      <c r="AEE68" s="2"/>
      <c r="AEF68" s="2"/>
      <c r="AEG68" s="2"/>
      <c r="AEH68" s="2"/>
      <c r="AEI68" s="2"/>
      <c r="AEJ68" s="2"/>
      <c r="AEK68" s="2"/>
      <c r="AEL68" s="2"/>
      <c r="AEM68" s="2"/>
      <c r="AEN68" s="2"/>
      <c r="AEO68" s="2"/>
      <c r="AEP68" s="2"/>
      <c r="AEQ68" s="2"/>
      <c r="AER68" s="2"/>
      <c r="AES68" s="2"/>
      <c r="AET68" s="2"/>
      <c r="AEU68" s="2"/>
      <c r="AEV68" s="2"/>
      <c r="AEW68" s="2"/>
      <c r="AEX68" s="2"/>
      <c r="AEY68" s="2"/>
      <c r="AEZ68" s="2"/>
      <c r="AFA68" s="2"/>
      <c r="AFB68" s="2"/>
      <c r="AFC68" s="2"/>
      <c r="AFD68" s="2"/>
      <c r="AFE68" s="2"/>
      <c r="AFF68" s="2"/>
      <c r="AFG68" s="2"/>
      <c r="AFH68" s="2"/>
      <c r="AFI68" s="2"/>
      <c r="AFJ68" s="2"/>
      <c r="AFK68" s="2"/>
      <c r="AFL68" s="2"/>
      <c r="AFM68" s="2"/>
      <c r="AFN68" s="2"/>
      <c r="AFO68" s="2"/>
      <c r="AFP68" s="2"/>
      <c r="AFQ68" s="2"/>
      <c r="AFR68" s="2"/>
      <c r="AFS68" s="2"/>
      <c r="AFT68" s="2"/>
      <c r="AFU68" s="2"/>
      <c r="AFV68" s="2"/>
      <c r="AFW68" s="2"/>
      <c r="AFX68" s="2"/>
      <c r="AFY68" s="2"/>
      <c r="AFZ68" s="2"/>
      <c r="AGA68" s="2"/>
      <c r="AGB68" s="2"/>
      <c r="AGC68" s="2"/>
      <c r="AGD68" s="2"/>
      <c r="AGE68" s="2"/>
      <c r="AGF68" s="2"/>
      <c r="AGG68" s="2"/>
      <c r="AGH68" s="2"/>
      <c r="AGI68" s="2"/>
      <c r="AGJ68" s="2"/>
      <c r="AGK68" s="2"/>
      <c r="AGL68" s="2"/>
      <c r="AGM68" s="2"/>
      <c r="AGN68" s="2"/>
      <c r="AGO68" s="2"/>
      <c r="AGP68" s="2"/>
      <c r="AGQ68" s="2"/>
      <c r="AGR68" s="2"/>
      <c r="AGS68" s="2"/>
      <c r="AGT68" s="2"/>
      <c r="AGU68" s="2"/>
      <c r="AGV68" s="2"/>
      <c r="AGW68" s="2"/>
      <c r="AGX68" s="2"/>
      <c r="AGY68" s="2"/>
      <c r="AGZ68" s="2"/>
      <c r="AHA68" s="2"/>
      <c r="AHB68" s="2"/>
      <c r="AHC68" s="2"/>
      <c r="AHD68" s="2"/>
      <c r="AHE68" s="2"/>
      <c r="AHF68" s="2"/>
      <c r="AHG68" s="2"/>
      <c r="AHH68" s="2"/>
      <c r="AHI68" s="2"/>
      <c r="AHJ68" s="2"/>
      <c r="AHK68" s="2"/>
      <c r="AHL68" s="2"/>
      <c r="AHM68" s="2"/>
      <c r="AHN68" s="2"/>
      <c r="AHO68" s="2"/>
      <c r="AHP68" s="2"/>
      <c r="AHQ68" s="2"/>
      <c r="AHR68" s="2"/>
      <c r="AHS68" s="2"/>
      <c r="AHT68" s="2"/>
      <c r="AHU68" s="2"/>
      <c r="AHV68" s="2"/>
      <c r="AHW68" s="2"/>
      <c r="AHX68" s="2"/>
      <c r="AHY68" s="2"/>
      <c r="AHZ68" s="2"/>
      <c r="AIA68" s="2"/>
      <c r="AIB68" s="2"/>
      <c r="AIC68" s="2"/>
      <c r="AID68" s="2"/>
      <c r="AIE68" s="2"/>
      <c r="AIF68" s="2"/>
      <c r="AIG68" s="2"/>
      <c r="AIH68" s="2"/>
      <c r="AII68" s="2"/>
      <c r="AIJ68" s="2"/>
      <c r="AIK68" s="2"/>
      <c r="AIL68" s="2"/>
      <c r="AIM68" s="2"/>
      <c r="AIN68" s="2"/>
      <c r="AIO68" s="2"/>
      <c r="AIP68" s="2"/>
      <c r="AIQ68" s="2"/>
      <c r="AIR68" s="2"/>
      <c r="AIS68" s="2"/>
      <c r="AIT68" s="2"/>
      <c r="AIU68" s="2"/>
      <c r="AIV68" s="2"/>
      <c r="AIW68" s="2"/>
      <c r="AIX68" s="2"/>
      <c r="AIY68" s="2"/>
      <c r="AIZ68" s="2"/>
      <c r="AJA68" s="2"/>
      <c r="AJB68" s="2"/>
      <c r="AJC68" s="2"/>
      <c r="AJD68" s="2"/>
      <c r="AJE68" s="2"/>
      <c r="AJF68" s="2"/>
      <c r="AJG68" s="2"/>
      <c r="AJH68" s="2"/>
      <c r="AJI68" s="2"/>
      <c r="AJJ68" s="2"/>
      <c r="AJK68" s="2"/>
      <c r="AJL68" s="2"/>
      <c r="AJM68" s="2"/>
      <c r="AJN68" s="2"/>
      <c r="AJO68" s="2"/>
      <c r="AJP68" s="2"/>
      <c r="AJQ68" s="2"/>
      <c r="AJR68" s="2"/>
      <c r="AJS68" s="2"/>
      <c r="AJT68" s="2"/>
      <c r="AJU68" s="2"/>
      <c r="AJV68" s="2"/>
      <c r="AJW68" s="2"/>
      <c r="AJX68" s="2"/>
      <c r="AJY68" s="2"/>
      <c r="AJZ68" s="2"/>
      <c r="AKA68" s="2"/>
      <c r="AKB68" s="2"/>
      <c r="AKC68" s="2"/>
      <c r="AKD68" s="2"/>
      <c r="AKE68" s="2"/>
      <c r="AKF68" s="2"/>
      <c r="AKG68" s="2"/>
      <c r="AKH68" s="2"/>
      <c r="AKI68" s="2"/>
      <c r="AKJ68" s="2"/>
      <c r="AKK68" s="2"/>
      <c r="AKL68" s="2"/>
      <c r="AKM68" s="2"/>
      <c r="AKN68" s="2"/>
      <c r="AKO68" s="2"/>
      <c r="AKP68" s="2"/>
      <c r="AKQ68" s="2"/>
      <c r="AKR68" s="2"/>
      <c r="AKS68" s="2"/>
      <c r="AKT68" s="2"/>
      <c r="AKU68" s="2"/>
      <c r="AKV68" s="2"/>
      <c r="AKW68" s="2"/>
      <c r="AKX68" s="2"/>
      <c r="AKY68" s="2"/>
      <c r="AKZ68" s="2"/>
      <c r="ALA68" s="2"/>
      <c r="ALB68" s="2"/>
      <c r="ALC68" s="2"/>
      <c r="ALD68" s="2"/>
      <c r="ALE68" s="2"/>
      <c r="ALF68" s="2"/>
      <c r="ALG68" s="2"/>
      <c r="ALH68" s="2"/>
      <c r="ALI68" s="2"/>
      <c r="ALJ68" s="2"/>
      <c r="ALK68" s="2"/>
      <c r="ALL68" s="2"/>
      <c r="ALM68" s="2"/>
      <c r="ALN68" s="2"/>
      <c r="ALO68" s="2"/>
      <c r="ALP68" s="2"/>
      <c r="ALQ68" s="2"/>
      <c r="ALR68" s="2"/>
      <c r="ALS68" s="2"/>
      <c r="ALT68" s="2"/>
      <c r="ALU68" s="2"/>
      <c r="ALV68" s="2"/>
      <c r="ALW68" s="2"/>
      <c r="ALX68" s="2"/>
      <c r="ALY68" s="2"/>
      <c r="ALZ68" s="2"/>
      <c r="AMA68" s="2"/>
      <c r="AMB68" s="2"/>
    </row>
    <row r="69" spans="1:1017" ht="15" customHeight="1">
      <c r="A69" s="47" t="s">
        <v>4</v>
      </c>
      <c r="B69" s="47" t="s">
        <v>5</v>
      </c>
      <c r="C69" s="47"/>
      <c r="D69" s="47" t="s">
        <v>6</v>
      </c>
      <c r="E69" s="50" t="s">
        <v>7</v>
      </c>
      <c r="F69" s="50"/>
      <c r="G69" s="50"/>
      <c r="H69" s="47" t="s">
        <v>8</v>
      </c>
      <c r="I69" s="50" t="s">
        <v>9</v>
      </c>
      <c r="J69" s="50"/>
      <c r="K69" s="50"/>
      <c r="L69" s="50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"/>
      <c r="NH69" s="2"/>
      <c r="NI69" s="2"/>
      <c r="NJ69" s="2"/>
      <c r="NK69" s="2"/>
      <c r="NL69" s="2"/>
      <c r="NM69" s="2"/>
      <c r="NN69" s="2"/>
      <c r="NO69" s="2"/>
      <c r="NP69" s="2"/>
      <c r="NQ69" s="2"/>
      <c r="NR69" s="2"/>
      <c r="NS69" s="2"/>
      <c r="NT69" s="2"/>
      <c r="NU69" s="2"/>
      <c r="NV69" s="2"/>
      <c r="NW69" s="2"/>
      <c r="NX69" s="2"/>
      <c r="NY69" s="2"/>
      <c r="NZ69" s="2"/>
      <c r="OA69" s="2"/>
      <c r="OB69" s="2"/>
      <c r="OC69" s="2"/>
      <c r="OD69" s="2"/>
      <c r="OE69" s="2"/>
      <c r="OF69" s="2"/>
      <c r="OG69" s="2"/>
      <c r="OH69" s="2"/>
      <c r="OI69" s="2"/>
      <c r="OJ69" s="2"/>
      <c r="OK69" s="2"/>
      <c r="OL69" s="2"/>
      <c r="OM69" s="2"/>
      <c r="ON69" s="2"/>
      <c r="OO69" s="2"/>
      <c r="OP69" s="2"/>
      <c r="OQ69" s="2"/>
      <c r="OR69" s="2"/>
      <c r="OS69" s="2"/>
      <c r="OT69" s="2"/>
      <c r="OU69" s="2"/>
      <c r="OV69" s="2"/>
      <c r="OW69" s="2"/>
      <c r="OX69" s="2"/>
      <c r="OY69" s="2"/>
      <c r="OZ69" s="2"/>
      <c r="PA69" s="2"/>
      <c r="PB69" s="2"/>
      <c r="PC69" s="2"/>
      <c r="PD69" s="2"/>
      <c r="PE69" s="2"/>
      <c r="PF69" s="2"/>
      <c r="PG69" s="2"/>
      <c r="PH69" s="2"/>
      <c r="PI69" s="2"/>
      <c r="PJ69" s="2"/>
      <c r="PK69" s="2"/>
      <c r="PL69" s="2"/>
      <c r="PM69" s="2"/>
      <c r="PN69" s="2"/>
      <c r="PO69" s="2"/>
      <c r="PP69" s="2"/>
      <c r="PQ69" s="2"/>
      <c r="PR69" s="2"/>
      <c r="PS69" s="2"/>
      <c r="PT69" s="2"/>
      <c r="PU69" s="2"/>
      <c r="PV69" s="2"/>
      <c r="PW69" s="2"/>
      <c r="PX69" s="2"/>
      <c r="PY69" s="2"/>
      <c r="PZ69" s="2"/>
      <c r="QA69" s="2"/>
      <c r="QB69" s="2"/>
      <c r="QC69" s="2"/>
      <c r="QD69" s="2"/>
      <c r="QE69" s="2"/>
      <c r="QF69" s="2"/>
      <c r="QG69" s="2"/>
      <c r="QH69" s="2"/>
      <c r="QI69" s="2"/>
      <c r="QJ69" s="2"/>
      <c r="QK69" s="2"/>
      <c r="QL69" s="2"/>
      <c r="QM69" s="2"/>
      <c r="QN69" s="2"/>
      <c r="QO69" s="2"/>
      <c r="QP69" s="2"/>
      <c r="QQ69" s="2"/>
      <c r="QR69" s="2"/>
      <c r="QS69" s="2"/>
      <c r="QT69" s="2"/>
      <c r="QU69" s="2"/>
      <c r="QV69" s="2"/>
      <c r="QW69" s="2"/>
      <c r="QX69" s="2"/>
      <c r="QY69" s="2"/>
      <c r="QZ69" s="2"/>
      <c r="RA69" s="2"/>
      <c r="RB69" s="2"/>
      <c r="RC69" s="2"/>
      <c r="RD69" s="2"/>
      <c r="RE69" s="2"/>
      <c r="RF69" s="2"/>
      <c r="RG69" s="2"/>
      <c r="RH69" s="2"/>
      <c r="RI69" s="2"/>
      <c r="RJ69" s="2"/>
      <c r="RK69" s="2"/>
      <c r="RL69" s="2"/>
      <c r="RM69" s="2"/>
      <c r="RN69" s="2"/>
      <c r="RO69" s="2"/>
      <c r="RP69" s="2"/>
      <c r="RQ69" s="2"/>
      <c r="RR69" s="2"/>
      <c r="RS69" s="2"/>
      <c r="RT69" s="2"/>
      <c r="RU69" s="2"/>
      <c r="RV69" s="2"/>
      <c r="RW69" s="2"/>
      <c r="RX69" s="2"/>
      <c r="RY69" s="2"/>
      <c r="RZ69" s="2"/>
      <c r="SA69" s="2"/>
      <c r="SB69" s="2"/>
      <c r="SC69" s="2"/>
      <c r="SD69" s="2"/>
      <c r="SE69" s="2"/>
      <c r="SF69" s="2"/>
      <c r="SG69" s="2"/>
      <c r="SH69" s="2"/>
      <c r="SI69" s="2"/>
      <c r="SJ69" s="2"/>
      <c r="SK69" s="2"/>
      <c r="SL69" s="2"/>
      <c r="SM69" s="2"/>
      <c r="SN69" s="2"/>
      <c r="SO69" s="2"/>
      <c r="SP69" s="2"/>
      <c r="SQ69" s="2"/>
      <c r="SR69" s="2"/>
      <c r="SS69" s="2"/>
      <c r="ST69" s="2"/>
      <c r="SU69" s="2"/>
      <c r="SV69" s="2"/>
      <c r="SW69" s="2"/>
      <c r="SX69" s="2"/>
      <c r="SY69" s="2"/>
      <c r="SZ69" s="2"/>
      <c r="TA69" s="2"/>
      <c r="TB69" s="2"/>
      <c r="TC69" s="2"/>
      <c r="TD69" s="2"/>
      <c r="TE69" s="2"/>
      <c r="TF69" s="2"/>
      <c r="TG69" s="2"/>
      <c r="TH69" s="2"/>
      <c r="TI69" s="2"/>
      <c r="TJ69" s="2"/>
      <c r="TK69" s="2"/>
      <c r="TL69" s="2"/>
      <c r="TM69" s="2"/>
      <c r="TN69" s="2"/>
      <c r="TO69" s="2"/>
      <c r="TP69" s="2"/>
      <c r="TQ69" s="2"/>
      <c r="TR69" s="2"/>
      <c r="TS69" s="2"/>
      <c r="TT69" s="2"/>
      <c r="TU69" s="2"/>
      <c r="TV69" s="2"/>
      <c r="TW69" s="2"/>
      <c r="TX69" s="2"/>
      <c r="TY69" s="2"/>
      <c r="TZ69" s="2"/>
      <c r="UA69" s="2"/>
      <c r="UB69" s="2"/>
      <c r="UC69" s="2"/>
      <c r="UD69" s="2"/>
      <c r="UE69" s="2"/>
      <c r="UF69" s="2"/>
      <c r="UG69" s="2"/>
      <c r="UH69" s="2"/>
      <c r="UI69" s="2"/>
      <c r="UJ69" s="2"/>
      <c r="UK69" s="2"/>
      <c r="UL69" s="2"/>
      <c r="UM69" s="2"/>
      <c r="UN69" s="2"/>
      <c r="UO69" s="2"/>
      <c r="UP69" s="2"/>
      <c r="UQ69" s="2"/>
      <c r="UR69" s="2"/>
      <c r="US69" s="2"/>
      <c r="UT69" s="2"/>
      <c r="UU69" s="2"/>
      <c r="UV69" s="2"/>
      <c r="UW69" s="2"/>
      <c r="UX69" s="2"/>
      <c r="UY69" s="2"/>
      <c r="UZ69" s="2"/>
      <c r="VA69" s="2"/>
      <c r="VB69" s="2"/>
      <c r="VC69" s="2"/>
      <c r="VD69" s="2"/>
      <c r="VE69" s="2"/>
      <c r="VF69" s="2"/>
      <c r="VG69" s="2"/>
      <c r="VH69" s="2"/>
      <c r="VI69" s="2"/>
      <c r="VJ69" s="2"/>
      <c r="VK69" s="2"/>
      <c r="VL69" s="2"/>
      <c r="VM69" s="2"/>
      <c r="VN69" s="2"/>
      <c r="VO69" s="2"/>
      <c r="VP69" s="2"/>
      <c r="VQ69" s="2"/>
      <c r="VR69" s="2"/>
      <c r="VS69" s="2"/>
      <c r="VT69" s="2"/>
      <c r="VU69" s="2"/>
      <c r="VV69" s="2"/>
      <c r="VW69" s="2"/>
      <c r="VX69" s="2"/>
      <c r="VY69" s="2"/>
      <c r="VZ69" s="2"/>
      <c r="WA69" s="2"/>
      <c r="WB69" s="2"/>
      <c r="WC69" s="2"/>
      <c r="WD69" s="2"/>
      <c r="WE69" s="2"/>
      <c r="WF69" s="2"/>
      <c r="WG69" s="2"/>
      <c r="WH69" s="2"/>
      <c r="WI69" s="2"/>
      <c r="WJ69" s="2"/>
      <c r="WK69" s="2"/>
      <c r="WL69" s="2"/>
      <c r="WM69" s="2"/>
      <c r="WN69" s="2"/>
      <c r="WO69" s="2"/>
      <c r="WP69" s="2"/>
      <c r="WQ69" s="2"/>
      <c r="WR69" s="2"/>
      <c r="WS69" s="2"/>
      <c r="WT69" s="2"/>
      <c r="WU69" s="2"/>
      <c r="WV69" s="2"/>
      <c r="WW69" s="2"/>
      <c r="WX69" s="2"/>
      <c r="WY69" s="2"/>
      <c r="WZ69" s="2"/>
      <c r="XA69" s="2"/>
      <c r="XB69" s="2"/>
      <c r="XC69" s="2"/>
      <c r="XD69" s="2"/>
      <c r="XE69" s="2"/>
      <c r="XF69" s="2"/>
      <c r="XG69" s="2"/>
      <c r="XH69" s="2"/>
      <c r="XI69" s="2"/>
      <c r="XJ69" s="2"/>
      <c r="XK69" s="2"/>
      <c r="XL69" s="2"/>
      <c r="XM69" s="2"/>
      <c r="XN69" s="2"/>
      <c r="XO69" s="2"/>
      <c r="XP69" s="2"/>
      <c r="XQ69" s="2"/>
      <c r="XR69" s="2"/>
      <c r="XS69" s="2"/>
      <c r="XT69" s="2"/>
      <c r="XU69" s="2"/>
      <c r="XV69" s="2"/>
      <c r="XW69" s="2"/>
      <c r="XX69" s="2"/>
      <c r="XY69" s="2"/>
      <c r="XZ69" s="2"/>
      <c r="YA69" s="2"/>
      <c r="YB69" s="2"/>
      <c r="YC69" s="2"/>
      <c r="YD69" s="2"/>
      <c r="YE69" s="2"/>
      <c r="YF69" s="2"/>
      <c r="YG69" s="2"/>
      <c r="YH69" s="2"/>
      <c r="YI69" s="2"/>
      <c r="YJ69" s="2"/>
      <c r="YK69" s="2"/>
      <c r="YL69" s="2"/>
      <c r="YM69" s="2"/>
      <c r="YN69" s="2"/>
      <c r="YO69" s="2"/>
      <c r="YP69" s="2"/>
      <c r="YQ69" s="2"/>
      <c r="YR69" s="2"/>
      <c r="YS69" s="2"/>
      <c r="YT69" s="2"/>
      <c r="YU69" s="2"/>
      <c r="YV69" s="2"/>
      <c r="YW69" s="2"/>
      <c r="YX69" s="2"/>
      <c r="YY69" s="2"/>
      <c r="YZ69" s="2"/>
      <c r="ZA69" s="2"/>
      <c r="ZB69" s="2"/>
      <c r="ZC69" s="2"/>
      <c r="ZD69" s="2"/>
      <c r="ZE69" s="2"/>
      <c r="ZF69" s="2"/>
      <c r="ZG69" s="2"/>
      <c r="ZH69" s="2"/>
      <c r="ZI69" s="2"/>
      <c r="ZJ69" s="2"/>
      <c r="ZK69" s="2"/>
      <c r="ZL69" s="2"/>
      <c r="ZM69" s="2"/>
      <c r="ZN69" s="2"/>
      <c r="ZO69" s="2"/>
      <c r="ZP69" s="2"/>
      <c r="ZQ69" s="2"/>
      <c r="ZR69" s="2"/>
      <c r="ZS69" s="2"/>
      <c r="ZT69" s="2"/>
      <c r="ZU69" s="2"/>
      <c r="ZV69" s="2"/>
      <c r="ZW69" s="2"/>
      <c r="ZX69" s="2"/>
      <c r="ZY69" s="2"/>
      <c r="ZZ69" s="2"/>
      <c r="AAA69" s="2"/>
      <c r="AAB69" s="2"/>
      <c r="AAC69" s="2"/>
      <c r="AAD69" s="2"/>
      <c r="AAE69" s="2"/>
      <c r="AAF69" s="2"/>
      <c r="AAG69" s="2"/>
      <c r="AAH69" s="2"/>
      <c r="AAI69" s="2"/>
      <c r="AAJ69" s="2"/>
      <c r="AAK69" s="2"/>
      <c r="AAL69" s="2"/>
      <c r="AAM69" s="2"/>
      <c r="AAN69" s="2"/>
      <c r="AAO69" s="2"/>
      <c r="AAP69" s="2"/>
      <c r="AAQ69" s="2"/>
      <c r="AAR69" s="2"/>
      <c r="AAS69" s="2"/>
      <c r="AAT69" s="2"/>
      <c r="AAU69" s="2"/>
      <c r="AAV69" s="2"/>
      <c r="AAW69" s="2"/>
      <c r="AAX69" s="2"/>
      <c r="AAY69" s="2"/>
      <c r="AAZ69" s="2"/>
      <c r="ABA69" s="2"/>
      <c r="ABB69" s="2"/>
      <c r="ABC69" s="2"/>
      <c r="ABD69" s="2"/>
      <c r="ABE69" s="2"/>
      <c r="ABF69" s="2"/>
      <c r="ABG69" s="2"/>
      <c r="ABH69" s="2"/>
      <c r="ABI69" s="2"/>
      <c r="ABJ69" s="2"/>
      <c r="ABK69" s="2"/>
      <c r="ABL69" s="2"/>
      <c r="ABM69" s="2"/>
      <c r="ABN69" s="2"/>
      <c r="ABO69" s="2"/>
      <c r="ABP69" s="2"/>
      <c r="ABQ69" s="2"/>
      <c r="ABR69" s="2"/>
      <c r="ABS69" s="2"/>
      <c r="ABT69" s="2"/>
      <c r="ABU69" s="2"/>
      <c r="ABV69" s="2"/>
      <c r="ABW69" s="2"/>
      <c r="ABX69" s="2"/>
      <c r="ABY69" s="2"/>
      <c r="ABZ69" s="2"/>
      <c r="ACA69" s="2"/>
      <c r="ACB69" s="2"/>
      <c r="ACC69" s="2"/>
      <c r="ACD69" s="2"/>
      <c r="ACE69" s="2"/>
      <c r="ACF69" s="2"/>
      <c r="ACG69" s="2"/>
      <c r="ACH69" s="2"/>
      <c r="ACI69" s="2"/>
      <c r="ACJ69" s="2"/>
      <c r="ACK69" s="2"/>
      <c r="ACL69" s="2"/>
      <c r="ACM69" s="2"/>
      <c r="ACN69" s="2"/>
      <c r="ACO69" s="2"/>
      <c r="ACP69" s="2"/>
      <c r="ACQ69" s="2"/>
      <c r="ACR69" s="2"/>
      <c r="ACS69" s="2"/>
      <c r="ACT69" s="2"/>
      <c r="ACU69" s="2"/>
      <c r="ACV69" s="2"/>
      <c r="ACW69" s="2"/>
      <c r="ACX69" s="2"/>
      <c r="ACY69" s="2"/>
      <c r="ACZ69" s="2"/>
      <c r="ADA69" s="2"/>
      <c r="ADB69" s="2"/>
      <c r="ADC69" s="2"/>
      <c r="ADD69" s="2"/>
      <c r="ADE69" s="2"/>
      <c r="ADF69" s="2"/>
      <c r="ADG69" s="2"/>
      <c r="ADH69" s="2"/>
      <c r="ADI69" s="2"/>
      <c r="ADJ69" s="2"/>
      <c r="ADK69" s="2"/>
      <c r="ADL69" s="2"/>
      <c r="ADM69" s="2"/>
      <c r="ADN69" s="2"/>
      <c r="ADO69" s="2"/>
      <c r="ADP69" s="2"/>
      <c r="ADQ69" s="2"/>
      <c r="ADR69" s="2"/>
      <c r="ADS69" s="2"/>
      <c r="ADT69" s="2"/>
      <c r="ADU69" s="2"/>
      <c r="ADV69" s="2"/>
      <c r="ADW69" s="2"/>
      <c r="ADX69" s="2"/>
      <c r="ADY69" s="2"/>
      <c r="ADZ69" s="2"/>
      <c r="AEA69" s="2"/>
      <c r="AEB69" s="2"/>
      <c r="AEC69" s="2"/>
      <c r="AED69" s="2"/>
      <c r="AEE69" s="2"/>
      <c r="AEF69" s="2"/>
      <c r="AEG69" s="2"/>
      <c r="AEH69" s="2"/>
      <c r="AEI69" s="2"/>
      <c r="AEJ69" s="2"/>
      <c r="AEK69" s="2"/>
      <c r="AEL69" s="2"/>
      <c r="AEM69" s="2"/>
      <c r="AEN69" s="2"/>
      <c r="AEO69" s="2"/>
      <c r="AEP69" s="2"/>
      <c r="AEQ69" s="2"/>
      <c r="AER69" s="2"/>
      <c r="AES69" s="2"/>
      <c r="AET69" s="2"/>
      <c r="AEU69" s="2"/>
      <c r="AEV69" s="2"/>
      <c r="AEW69" s="2"/>
      <c r="AEX69" s="2"/>
      <c r="AEY69" s="2"/>
      <c r="AEZ69" s="2"/>
      <c r="AFA69" s="2"/>
      <c r="AFB69" s="2"/>
      <c r="AFC69" s="2"/>
      <c r="AFD69" s="2"/>
      <c r="AFE69" s="2"/>
      <c r="AFF69" s="2"/>
      <c r="AFG69" s="2"/>
      <c r="AFH69" s="2"/>
      <c r="AFI69" s="2"/>
      <c r="AFJ69" s="2"/>
      <c r="AFK69" s="2"/>
      <c r="AFL69" s="2"/>
      <c r="AFM69" s="2"/>
      <c r="AFN69" s="2"/>
      <c r="AFO69" s="2"/>
      <c r="AFP69" s="2"/>
      <c r="AFQ69" s="2"/>
      <c r="AFR69" s="2"/>
      <c r="AFS69" s="2"/>
      <c r="AFT69" s="2"/>
      <c r="AFU69" s="2"/>
      <c r="AFV69" s="2"/>
      <c r="AFW69" s="2"/>
      <c r="AFX69" s="2"/>
      <c r="AFY69" s="2"/>
      <c r="AFZ69" s="2"/>
      <c r="AGA69" s="2"/>
      <c r="AGB69" s="2"/>
      <c r="AGC69" s="2"/>
      <c r="AGD69" s="2"/>
      <c r="AGE69" s="2"/>
      <c r="AGF69" s="2"/>
      <c r="AGG69" s="2"/>
      <c r="AGH69" s="2"/>
      <c r="AGI69" s="2"/>
      <c r="AGJ69" s="2"/>
      <c r="AGK69" s="2"/>
      <c r="AGL69" s="2"/>
      <c r="AGM69" s="2"/>
      <c r="AGN69" s="2"/>
      <c r="AGO69" s="2"/>
      <c r="AGP69" s="2"/>
      <c r="AGQ69" s="2"/>
      <c r="AGR69" s="2"/>
      <c r="AGS69" s="2"/>
      <c r="AGT69" s="2"/>
      <c r="AGU69" s="2"/>
      <c r="AGV69" s="2"/>
      <c r="AGW69" s="2"/>
      <c r="AGX69" s="2"/>
      <c r="AGY69" s="2"/>
      <c r="AGZ69" s="2"/>
      <c r="AHA69" s="2"/>
      <c r="AHB69" s="2"/>
      <c r="AHC69" s="2"/>
      <c r="AHD69" s="2"/>
      <c r="AHE69" s="2"/>
      <c r="AHF69" s="2"/>
      <c r="AHG69" s="2"/>
      <c r="AHH69" s="2"/>
      <c r="AHI69" s="2"/>
      <c r="AHJ69" s="2"/>
      <c r="AHK69" s="2"/>
      <c r="AHL69" s="2"/>
      <c r="AHM69" s="2"/>
      <c r="AHN69" s="2"/>
      <c r="AHO69" s="2"/>
      <c r="AHP69" s="2"/>
      <c r="AHQ69" s="2"/>
      <c r="AHR69" s="2"/>
      <c r="AHS69" s="2"/>
      <c r="AHT69" s="2"/>
      <c r="AHU69" s="2"/>
      <c r="AHV69" s="2"/>
      <c r="AHW69" s="2"/>
      <c r="AHX69" s="2"/>
      <c r="AHY69" s="2"/>
      <c r="AHZ69" s="2"/>
      <c r="AIA69" s="2"/>
      <c r="AIB69" s="2"/>
      <c r="AIC69" s="2"/>
      <c r="AID69" s="2"/>
      <c r="AIE69" s="2"/>
      <c r="AIF69" s="2"/>
      <c r="AIG69" s="2"/>
      <c r="AIH69" s="2"/>
      <c r="AII69" s="2"/>
      <c r="AIJ69" s="2"/>
      <c r="AIK69" s="2"/>
      <c r="AIL69" s="2"/>
      <c r="AIM69" s="2"/>
      <c r="AIN69" s="2"/>
      <c r="AIO69" s="2"/>
      <c r="AIP69" s="2"/>
      <c r="AIQ69" s="2"/>
      <c r="AIR69" s="2"/>
      <c r="AIS69" s="2"/>
      <c r="AIT69" s="2"/>
      <c r="AIU69" s="2"/>
      <c r="AIV69" s="2"/>
      <c r="AIW69" s="2"/>
      <c r="AIX69" s="2"/>
      <c r="AIY69" s="2"/>
      <c r="AIZ69" s="2"/>
      <c r="AJA69" s="2"/>
      <c r="AJB69" s="2"/>
      <c r="AJC69" s="2"/>
      <c r="AJD69" s="2"/>
      <c r="AJE69" s="2"/>
      <c r="AJF69" s="2"/>
      <c r="AJG69" s="2"/>
      <c r="AJH69" s="2"/>
      <c r="AJI69" s="2"/>
      <c r="AJJ69" s="2"/>
      <c r="AJK69" s="2"/>
      <c r="AJL69" s="2"/>
      <c r="AJM69" s="2"/>
      <c r="AJN69" s="2"/>
      <c r="AJO69" s="2"/>
      <c r="AJP69" s="2"/>
      <c r="AJQ69" s="2"/>
      <c r="AJR69" s="2"/>
      <c r="AJS69" s="2"/>
      <c r="AJT69" s="2"/>
      <c r="AJU69" s="2"/>
      <c r="AJV69" s="2"/>
      <c r="AJW69" s="2"/>
      <c r="AJX69" s="2"/>
      <c r="AJY69" s="2"/>
      <c r="AJZ69" s="2"/>
      <c r="AKA69" s="2"/>
      <c r="AKB69" s="2"/>
      <c r="AKC69" s="2"/>
      <c r="AKD69" s="2"/>
      <c r="AKE69" s="2"/>
      <c r="AKF69" s="2"/>
      <c r="AKG69" s="2"/>
      <c r="AKH69" s="2"/>
      <c r="AKI69" s="2"/>
      <c r="AKJ69" s="2"/>
      <c r="AKK69" s="2"/>
      <c r="AKL69" s="2"/>
      <c r="AKM69" s="2"/>
      <c r="AKN69" s="2"/>
      <c r="AKO69" s="2"/>
      <c r="AKP69" s="2"/>
      <c r="AKQ69" s="2"/>
      <c r="AKR69" s="2"/>
      <c r="AKS69" s="2"/>
      <c r="AKT69" s="2"/>
      <c r="AKU69" s="2"/>
      <c r="AKV69" s="2"/>
      <c r="AKW69" s="2"/>
      <c r="AKX69" s="2"/>
      <c r="AKY69" s="2"/>
      <c r="AKZ69" s="2"/>
      <c r="ALA69" s="2"/>
      <c r="ALB69" s="2"/>
      <c r="ALC69" s="2"/>
      <c r="ALD69" s="2"/>
      <c r="ALE69" s="2"/>
      <c r="ALF69" s="2"/>
      <c r="ALG69" s="2"/>
      <c r="ALH69" s="2"/>
      <c r="ALI69" s="2"/>
      <c r="ALJ69" s="2"/>
      <c r="ALK69" s="2"/>
      <c r="ALL69" s="2"/>
      <c r="ALM69" s="2"/>
      <c r="ALN69" s="2"/>
      <c r="ALO69" s="2"/>
      <c r="ALP69" s="2"/>
      <c r="ALQ69" s="2"/>
      <c r="ALR69" s="2"/>
      <c r="ALS69" s="2"/>
      <c r="ALT69" s="2"/>
      <c r="ALU69" s="2"/>
      <c r="ALV69" s="2"/>
      <c r="ALW69" s="2"/>
      <c r="ALX69" s="2"/>
      <c r="ALY69" s="2"/>
      <c r="ALZ69" s="2"/>
      <c r="AMA69" s="2"/>
      <c r="AMB69" s="2"/>
    </row>
    <row r="70" spans="1:1017" ht="15" customHeight="1">
      <c r="A70" s="48"/>
      <c r="B70" s="54"/>
      <c r="C70" s="55"/>
      <c r="D70" s="48"/>
      <c r="E70" s="13" t="s">
        <v>10</v>
      </c>
      <c r="F70" s="13" t="s">
        <v>11</v>
      </c>
      <c r="G70" s="13" t="s">
        <v>12</v>
      </c>
      <c r="H70" s="48"/>
      <c r="I70" s="13" t="s">
        <v>13</v>
      </c>
      <c r="J70" s="13" t="s">
        <v>14</v>
      </c>
      <c r="K70" s="13" t="s">
        <v>15</v>
      </c>
      <c r="L70" s="13" t="s">
        <v>16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"/>
      <c r="NH70" s="2"/>
      <c r="NI70" s="2"/>
      <c r="NJ70" s="2"/>
      <c r="NK70" s="2"/>
      <c r="NL70" s="2"/>
      <c r="NM70" s="2"/>
      <c r="NN70" s="2"/>
      <c r="NO70" s="2"/>
      <c r="NP70" s="2"/>
      <c r="NQ70" s="2"/>
      <c r="NR70" s="2"/>
      <c r="NS70" s="2"/>
      <c r="NT70" s="2"/>
      <c r="NU70" s="2"/>
      <c r="NV70" s="2"/>
      <c r="NW70" s="2"/>
      <c r="NX70" s="2"/>
      <c r="NY70" s="2"/>
      <c r="NZ70" s="2"/>
      <c r="OA70" s="2"/>
      <c r="OB70" s="2"/>
      <c r="OC70" s="2"/>
      <c r="OD70" s="2"/>
      <c r="OE70" s="2"/>
      <c r="OF70" s="2"/>
      <c r="OG70" s="2"/>
      <c r="OH70" s="2"/>
      <c r="OI70" s="2"/>
      <c r="OJ70" s="2"/>
      <c r="OK70" s="2"/>
      <c r="OL70" s="2"/>
      <c r="OM70" s="2"/>
      <c r="ON70" s="2"/>
      <c r="OO70" s="2"/>
      <c r="OP70" s="2"/>
      <c r="OQ70" s="2"/>
      <c r="OR70" s="2"/>
      <c r="OS70" s="2"/>
      <c r="OT70" s="2"/>
      <c r="OU70" s="2"/>
      <c r="OV70" s="2"/>
      <c r="OW70" s="2"/>
      <c r="OX70" s="2"/>
      <c r="OY70" s="2"/>
      <c r="OZ70" s="2"/>
      <c r="PA70" s="2"/>
      <c r="PB70" s="2"/>
      <c r="PC70" s="2"/>
      <c r="PD70" s="2"/>
      <c r="PE70" s="2"/>
      <c r="PF70" s="2"/>
      <c r="PG70" s="2"/>
      <c r="PH70" s="2"/>
      <c r="PI70" s="2"/>
      <c r="PJ70" s="2"/>
      <c r="PK70" s="2"/>
      <c r="PL70" s="2"/>
      <c r="PM70" s="2"/>
      <c r="PN70" s="2"/>
      <c r="PO70" s="2"/>
      <c r="PP70" s="2"/>
      <c r="PQ70" s="2"/>
      <c r="PR70" s="2"/>
      <c r="PS70" s="2"/>
      <c r="PT70" s="2"/>
      <c r="PU70" s="2"/>
      <c r="PV70" s="2"/>
      <c r="PW70" s="2"/>
      <c r="PX70" s="2"/>
      <c r="PY70" s="2"/>
      <c r="PZ70" s="2"/>
      <c r="QA70" s="2"/>
      <c r="QB70" s="2"/>
      <c r="QC70" s="2"/>
      <c r="QD70" s="2"/>
      <c r="QE70" s="2"/>
      <c r="QF70" s="2"/>
      <c r="QG70" s="2"/>
      <c r="QH70" s="2"/>
      <c r="QI70" s="2"/>
      <c r="QJ70" s="2"/>
      <c r="QK70" s="2"/>
      <c r="QL70" s="2"/>
      <c r="QM70" s="2"/>
      <c r="QN70" s="2"/>
      <c r="QO70" s="2"/>
      <c r="QP70" s="2"/>
      <c r="QQ70" s="2"/>
      <c r="QR70" s="2"/>
      <c r="QS70" s="2"/>
      <c r="QT70" s="2"/>
      <c r="QU70" s="2"/>
      <c r="QV70" s="2"/>
      <c r="QW70" s="2"/>
      <c r="QX70" s="2"/>
      <c r="QY70" s="2"/>
      <c r="QZ70" s="2"/>
      <c r="RA70" s="2"/>
      <c r="RB70" s="2"/>
      <c r="RC70" s="2"/>
      <c r="RD70" s="2"/>
      <c r="RE70" s="2"/>
      <c r="RF70" s="2"/>
      <c r="RG70" s="2"/>
      <c r="RH70" s="2"/>
      <c r="RI70" s="2"/>
      <c r="RJ70" s="2"/>
      <c r="RK70" s="2"/>
      <c r="RL70" s="2"/>
      <c r="RM70" s="2"/>
      <c r="RN70" s="2"/>
      <c r="RO70" s="2"/>
      <c r="RP70" s="2"/>
      <c r="RQ70" s="2"/>
      <c r="RR70" s="2"/>
      <c r="RS70" s="2"/>
      <c r="RT70" s="2"/>
      <c r="RU70" s="2"/>
      <c r="RV70" s="2"/>
      <c r="RW70" s="2"/>
      <c r="RX70" s="2"/>
      <c r="RY70" s="2"/>
      <c r="RZ70" s="2"/>
      <c r="SA70" s="2"/>
      <c r="SB70" s="2"/>
      <c r="SC70" s="2"/>
      <c r="SD70" s="2"/>
      <c r="SE70" s="2"/>
      <c r="SF70" s="2"/>
      <c r="SG70" s="2"/>
      <c r="SH70" s="2"/>
      <c r="SI70" s="2"/>
      <c r="SJ70" s="2"/>
      <c r="SK70" s="2"/>
      <c r="SL70" s="2"/>
      <c r="SM70" s="2"/>
      <c r="SN70" s="2"/>
      <c r="SO70" s="2"/>
      <c r="SP70" s="2"/>
      <c r="SQ70" s="2"/>
      <c r="SR70" s="2"/>
      <c r="SS70" s="2"/>
      <c r="ST70" s="2"/>
      <c r="SU70" s="2"/>
      <c r="SV70" s="2"/>
      <c r="SW70" s="2"/>
      <c r="SX70" s="2"/>
      <c r="SY70" s="2"/>
      <c r="SZ70" s="2"/>
      <c r="TA70" s="2"/>
      <c r="TB70" s="2"/>
      <c r="TC70" s="2"/>
      <c r="TD70" s="2"/>
      <c r="TE70" s="2"/>
      <c r="TF70" s="2"/>
      <c r="TG70" s="2"/>
      <c r="TH70" s="2"/>
      <c r="TI70" s="2"/>
      <c r="TJ70" s="2"/>
      <c r="TK70" s="2"/>
      <c r="TL70" s="2"/>
      <c r="TM70" s="2"/>
      <c r="TN70" s="2"/>
      <c r="TO70" s="2"/>
      <c r="TP70" s="2"/>
      <c r="TQ70" s="2"/>
      <c r="TR70" s="2"/>
      <c r="TS70" s="2"/>
      <c r="TT70" s="2"/>
      <c r="TU70" s="2"/>
      <c r="TV70" s="2"/>
      <c r="TW70" s="2"/>
      <c r="TX70" s="2"/>
      <c r="TY70" s="2"/>
      <c r="TZ70" s="2"/>
      <c r="UA70" s="2"/>
      <c r="UB70" s="2"/>
      <c r="UC70" s="2"/>
      <c r="UD70" s="2"/>
      <c r="UE70" s="2"/>
      <c r="UF70" s="2"/>
      <c r="UG70" s="2"/>
      <c r="UH70" s="2"/>
      <c r="UI70" s="2"/>
      <c r="UJ70" s="2"/>
      <c r="UK70" s="2"/>
      <c r="UL70" s="2"/>
      <c r="UM70" s="2"/>
      <c r="UN70" s="2"/>
      <c r="UO70" s="2"/>
      <c r="UP70" s="2"/>
      <c r="UQ70" s="2"/>
      <c r="UR70" s="2"/>
      <c r="US70" s="2"/>
      <c r="UT70" s="2"/>
      <c r="UU70" s="2"/>
      <c r="UV70" s="2"/>
      <c r="UW70" s="2"/>
      <c r="UX70" s="2"/>
      <c r="UY70" s="2"/>
      <c r="UZ70" s="2"/>
      <c r="VA70" s="2"/>
      <c r="VB70" s="2"/>
      <c r="VC70" s="2"/>
      <c r="VD70" s="2"/>
      <c r="VE70" s="2"/>
      <c r="VF70" s="2"/>
      <c r="VG70" s="2"/>
      <c r="VH70" s="2"/>
      <c r="VI70" s="2"/>
      <c r="VJ70" s="2"/>
      <c r="VK70" s="2"/>
      <c r="VL70" s="2"/>
      <c r="VM70" s="2"/>
      <c r="VN70" s="2"/>
      <c r="VO70" s="2"/>
      <c r="VP70" s="2"/>
      <c r="VQ70" s="2"/>
      <c r="VR70" s="2"/>
      <c r="VS70" s="2"/>
      <c r="VT70" s="2"/>
      <c r="VU70" s="2"/>
      <c r="VV70" s="2"/>
      <c r="VW70" s="2"/>
      <c r="VX70" s="2"/>
      <c r="VY70" s="2"/>
      <c r="VZ70" s="2"/>
      <c r="WA70" s="2"/>
      <c r="WB70" s="2"/>
      <c r="WC70" s="2"/>
      <c r="WD70" s="2"/>
      <c r="WE70" s="2"/>
      <c r="WF70" s="2"/>
      <c r="WG70" s="2"/>
      <c r="WH70" s="2"/>
      <c r="WI70" s="2"/>
      <c r="WJ70" s="2"/>
      <c r="WK70" s="2"/>
      <c r="WL70" s="2"/>
      <c r="WM70" s="2"/>
      <c r="WN70" s="2"/>
      <c r="WO70" s="2"/>
      <c r="WP70" s="2"/>
      <c r="WQ70" s="2"/>
      <c r="WR70" s="2"/>
      <c r="WS70" s="2"/>
      <c r="WT70" s="2"/>
      <c r="WU70" s="2"/>
      <c r="WV70" s="2"/>
      <c r="WW70" s="2"/>
      <c r="WX70" s="2"/>
      <c r="WY70" s="2"/>
      <c r="WZ70" s="2"/>
      <c r="XA70" s="2"/>
      <c r="XB70" s="2"/>
      <c r="XC70" s="2"/>
      <c r="XD70" s="2"/>
      <c r="XE70" s="2"/>
      <c r="XF70" s="2"/>
      <c r="XG70" s="2"/>
      <c r="XH70" s="2"/>
      <c r="XI70" s="2"/>
      <c r="XJ70" s="2"/>
      <c r="XK70" s="2"/>
      <c r="XL70" s="2"/>
      <c r="XM70" s="2"/>
      <c r="XN70" s="2"/>
      <c r="XO70" s="2"/>
      <c r="XP70" s="2"/>
      <c r="XQ70" s="2"/>
      <c r="XR70" s="2"/>
      <c r="XS70" s="2"/>
      <c r="XT70" s="2"/>
      <c r="XU70" s="2"/>
      <c r="XV70" s="2"/>
      <c r="XW70" s="2"/>
      <c r="XX70" s="2"/>
      <c r="XY70" s="2"/>
      <c r="XZ70" s="2"/>
      <c r="YA70" s="2"/>
      <c r="YB70" s="2"/>
      <c r="YC70" s="2"/>
      <c r="YD70" s="2"/>
      <c r="YE70" s="2"/>
      <c r="YF70" s="2"/>
      <c r="YG70" s="2"/>
      <c r="YH70" s="2"/>
      <c r="YI70" s="2"/>
      <c r="YJ70" s="2"/>
      <c r="YK70" s="2"/>
      <c r="YL70" s="2"/>
      <c r="YM70" s="2"/>
      <c r="YN70" s="2"/>
      <c r="YO70" s="2"/>
      <c r="YP70" s="2"/>
      <c r="YQ70" s="2"/>
      <c r="YR70" s="2"/>
      <c r="YS70" s="2"/>
      <c r="YT70" s="2"/>
      <c r="YU70" s="2"/>
      <c r="YV70" s="2"/>
      <c r="YW70" s="2"/>
      <c r="YX70" s="2"/>
      <c r="YY70" s="2"/>
      <c r="YZ70" s="2"/>
      <c r="ZA70" s="2"/>
      <c r="ZB70" s="2"/>
      <c r="ZC70" s="2"/>
      <c r="ZD70" s="2"/>
      <c r="ZE70" s="2"/>
      <c r="ZF70" s="2"/>
      <c r="ZG70" s="2"/>
      <c r="ZH70" s="2"/>
      <c r="ZI70" s="2"/>
      <c r="ZJ70" s="2"/>
      <c r="ZK70" s="2"/>
      <c r="ZL70" s="2"/>
      <c r="ZM70" s="2"/>
      <c r="ZN70" s="2"/>
      <c r="ZO70" s="2"/>
      <c r="ZP70" s="2"/>
      <c r="ZQ70" s="2"/>
      <c r="ZR70" s="2"/>
      <c r="ZS70" s="2"/>
      <c r="ZT70" s="2"/>
      <c r="ZU70" s="2"/>
      <c r="ZV70" s="2"/>
      <c r="ZW70" s="2"/>
      <c r="ZX70" s="2"/>
      <c r="ZY70" s="2"/>
      <c r="ZZ70" s="2"/>
      <c r="AAA70" s="2"/>
      <c r="AAB70" s="2"/>
      <c r="AAC70" s="2"/>
      <c r="AAD70" s="2"/>
      <c r="AAE70" s="2"/>
      <c r="AAF70" s="2"/>
      <c r="AAG70" s="2"/>
      <c r="AAH70" s="2"/>
      <c r="AAI70" s="2"/>
      <c r="AAJ70" s="2"/>
      <c r="AAK70" s="2"/>
      <c r="AAL70" s="2"/>
      <c r="AAM70" s="2"/>
      <c r="AAN70" s="2"/>
      <c r="AAO70" s="2"/>
      <c r="AAP70" s="2"/>
      <c r="AAQ70" s="2"/>
      <c r="AAR70" s="2"/>
      <c r="AAS70" s="2"/>
      <c r="AAT70" s="2"/>
      <c r="AAU70" s="2"/>
      <c r="AAV70" s="2"/>
      <c r="AAW70" s="2"/>
      <c r="AAX70" s="2"/>
      <c r="AAY70" s="2"/>
      <c r="AAZ70" s="2"/>
      <c r="ABA70" s="2"/>
      <c r="ABB70" s="2"/>
      <c r="ABC70" s="2"/>
      <c r="ABD70" s="2"/>
      <c r="ABE70" s="2"/>
      <c r="ABF70" s="2"/>
      <c r="ABG70" s="2"/>
      <c r="ABH70" s="2"/>
      <c r="ABI70" s="2"/>
      <c r="ABJ70" s="2"/>
      <c r="ABK70" s="2"/>
      <c r="ABL70" s="2"/>
      <c r="ABM70" s="2"/>
      <c r="ABN70" s="2"/>
      <c r="ABO70" s="2"/>
      <c r="ABP70" s="2"/>
      <c r="ABQ70" s="2"/>
      <c r="ABR70" s="2"/>
      <c r="ABS70" s="2"/>
      <c r="ABT70" s="2"/>
      <c r="ABU70" s="2"/>
      <c r="ABV70" s="2"/>
      <c r="ABW70" s="2"/>
      <c r="ABX70" s="2"/>
      <c r="ABY70" s="2"/>
      <c r="ABZ70" s="2"/>
      <c r="ACA70" s="2"/>
      <c r="ACB70" s="2"/>
      <c r="ACC70" s="2"/>
      <c r="ACD70" s="2"/>
      <c r="ACE70" s="2"/>
      <c r="ACF70" s="2"/>
      <c r="ACG70" s="2"/>
      <c r="ACH70" s="2"/>
      <c r="ACI70" s="2"/>
      <c r="ACJ70" s="2"/>
      <c r="ACK70" s="2"/>
      <c r="ACL70" s="2"/>
      <c r="ACM70" s="2"/>
      <c r="ACN70" s="2"/>
      <c r="ACO70" s="2"/>
      <c r="ACP70" s="2"/>
      <c r="ACQ70" s="2"/>
      <c r="ACR70" s="2"/>
      <c r="ACS70" s="2"/>
      <c r="ACT70" s="2"/>
      <c r="ACU70" s="2"/>
      <c r="ACV70" s="2"/>
      <c r="ACW70" s="2"/>
      <c r="ACX70" s="2"/>
      <c r="ACY70" s="2"/>
      <c r="ACZ70" s="2"/>
      <c r="ADA70" s="2"/>
      <c r="ADB70" s="2"/>
      <c r="ADC70" s="2"/>
      <c r="ADD70" s="2"/>
      <c r="ADE70" s="2"/>
      <c r="ADF70" s="2"/>
      <c r="ADG70" s="2"/>
      <c r="ADH70" s="2"/>
      <c r="ADI70" s="2"/>
      <c r="ADJ70" s="2"/>
      <c r="ADK70" s="2"/>
      <c r="ADL70" s="2"/>
      <c r="ADM70" s="2"/>
      <c r="ADN70" s="2"/>
      <c r="ADO70" s="2"/>
      <c r="ADP70" s="2"/>
      <c r="ADQ70" s="2"/>
      <c r="ADR70" s="2"/>
      <c r="ADS70" s="2"/>
      <c r="ADT70" s="2"/>
      <c r="ADU70" s="2"/>
      <c r="ADV70" s="2"/>
      <c r="ADW70" s="2"/>
      <c r="ADX70" s="2"/>
      <c r="ADY70" s="2"/>
      <c r="ADZ70" s="2"/>
      <c r="AEA70" s="2"/>
      <c r="AEB70" s="2"/>
      <c r="AEC70" s="2"/>
      <c r="AED70" s="2"/>
      <c r="AEE70" s="2"/>
      <c r="AEF70" s="2"/>
      <c r="AEG70" s="2"/>
      <c r="AEH70" s="2"/>
      <c r="AEI70" s="2"/>
      <c r="AEJ70" s="2"/>
      <c r="AEK70" s="2"/>
      <c r="AEL70" s="2"/>
      <c r="AEM70" s="2"/>
      <c r="AEN70" s="2"/>
      <c r="AEO70" s="2"/>
      <c r="AEP70" s="2"/>
      <c r="AEQ70" s="2"/>
      <c r="AER70" s="2"/>
      <c r="AES70" s="2"/>
      <c r="AET70" s="2"/>
      <c r="AEU70" s="2"/>
      <c r="AEV70" s="2"/>
      <c r="AEW70" s="2"/>
      <c r="AEX70" s="2"/>
      <c r="AEY70" s="2"/>
      <c r="AEZ70" s="2"/>
      <c r="AFA70" s="2"/>
      <c r="AFB70" s="2"/>
      <c r="AFC70" s="2"/>
      <c r="AFD70" s="2"/>
      <c r="AFE70" s="2"/>
      <c r="AFF70" s="2"/>
      <c r="AFG70" s="2"/>
      <c r="AFH70" s="2"/>
      <c r="AFI70" s="2"/>
      <c r="AFJ70" s="2"/>
      <c r="AFK70" s="2"/>
      <c r="AFL70" s="2"/>
      <c r="AFM70" s="2"/>
      <c r="AFN70" s="2"/>
      <c r="AFO70" s="2"/>
      <c r="AFP70" s="2"/>
      <c r="AFQ70" s="2"/>
      <c r="AFR70" s="2"/>
      <c r="AFS70" s="2"/>
      <c r="AFT70" s="2"/>
      <c r="AFU70" s="2"/>
      <c r="AFV70" s="2"/>
      <c r="AFW70" s="2"/>
      <c r="AFX70" s="2"/>
      <c r="AFY70" s="2"/>
      <c r="AFZ70" s="2"/>
      <c r="AGA70" s="2"/>
      <c r="AGB70" s="2"/>
      <c r="AGC70" s="2"/>
      <c r="AGD70" s="2"/>
      <c r="AGE70" s="2"/>
      <c r="AGF70" s="2"/>
      <c r="AGG70" s="2"/>
      <c r="AGH70" s="2"/>
      <c r="AGI70" s="2"/>
      <c r="AGJ70" s="2"/>
      <c r="AGK70" s="2"/>
      <c r="AGL70" s="2"/>
      <c r="AGM70" s="2"/>
      <c r="AGN70" s="2"/>
      <c r="AGO70" s="2"/>
      <c r="AGP70" s="2"/>
      <c r="AGQ70" s="2"/>
      <c r="AGR70" s="2"/>
      <c r="AGS70" s="2"/>
      <c r="AGT70" s="2"/>
      <c r="AGU70" s="2"/>
      <c r="AGV70" s="2"/>
      <c r="AGW70" s="2"/>
      <c r="AGX70" s="2"/>
      <c r="AGY70" s="2"/>
      <c r="AGZ70" s="2"/>
      <c r="AHA70" s="2"/>
      <c r="AHB70" s="2"/>
      <c r="AHC70" s="2"/>
      <c r="AHD70" s="2"/>
      <c r="AHE70" s="2"/>
      <c r="AHF70" s="2"/>
      <c r="AHG70" s="2"/>
      <c r="AHH70" s="2"/>
      <c r="AHI70" s="2"/>
      <c r="AHJ70" s="2"/>
      <c r="AHK70" s="2"/>
      <c r="AHL70" s="2"/>
      <c r="AHM70" s="2"/>
      <c r="AHN70" s="2"/>
      <c r="AHO70" s="2"/>
      <c r="AHP70" s="2"/>
      <c r="AHQ70" s="2"/>
      <c r="AHR70" s="2"/>
      <c r="AHS70" s="2"/>
      <c r="AHT70" s="2"/>
      <c r="AHU70" s="2"/>
      <c r="AHV70" s="2"/>
      <c r="AHW70" s="2"/>
      <c r="AHX70" s="2"/>
      <c r="AHY70" s="2"/>
      <c r="AHZ70" s="2"/>
      <c r="AIA70" s="2"/>
      <c r="AIB70" s="2"/>
      <c r="AIC70" s="2"/>
      <c r="AID70" s="2"/>
      <c r="AIE70" s="2"/>
      <c r="AIF70" s="2"/>
      <c r="AIG70" s="2"/>
      <c r="AIH70" s="2"/>
      <c r="AII70" s="2"/>
      <c r="AIJ70" s="2"/>
      <c r="AIK70" s="2"/>
      <c r="AIL70" s="2"/>
      <c r="AIM70" s="2"/>
      <c r="AIN70" s="2"/>
      <c r="AIO70" s="2"/>
      <c r="AIP70" s="2"/>
      <c r="AIQ70" s="2"/>
      <c r="AIR70" s="2"/>
      <c r="AIS70" s="2"/>
      <c r="AIT70" s="2"/>
      <c r="AIU70" s="2"/>
      <c r="AIV70" s="2"/>
      <c r="AIW70" s="2"/>
      <c r="AIX70" s="2"/>
      <c r="AIY70" s="2"/>
      <c r="AIZ70" s="2"/>
      <c r="AJA70" s="2"/>
      <c r="AJB70" s="2"/>
      <c r="AJC70" s="2"/>
      <c r="AJD70" s="2"/>
      <c r="AJE70" s="2"/>
      <c r="AJF70" s="2"/>
      <c r="AJG70" s="2"/>
      <c r="AJH70" s="2"/>
      <c r="AJI70" s="2"/>
      <c r="AJJ70" s="2"/>
      <c r="AJK70" s="2"/>
      <c r="AJL70" s="2"/>
      <c r="AJM70" s="2"/>
      <c r="AJN70" s="2"/>
      <c r="AJO70" s="2"/>
      <c r="AJP70" s="2"/>
      <c r="AJQ70" s="2"/>
      <c r="AJR70" s="2"/>
      <c r="AJS70" s="2"/>
      <c r="AJT70" s="2"/>
      <c r="AJU70" s="2"/>
      <c r="AJV70" s="2"/>
      <c r="AJW70" s="2"/>
      <c r="AJX70" s="2"/>
      <c r="AJY70" s="2"/>
      <c r="AJZ70" s="2"/>
      <c r="AKA70" s="2"/>
      <c r="AKB70" s="2"/>
      <c r="AKC70" s="2"/>
      <c r="AKD70" s="2"/>
      <c r="AKE70" s="2"/>
      <c r="AKF70" s="2"/>
      <c r="AKG70" s="2"/>
      <c r="AKH70" s="2"/>
      <c r="AKI70" s="2"/>
      <c r="AKJ70" s="2"/>
      <c r="AKK70" s="2"/>
      <c r="AKL70" s="2"/>
      <c r="AKM70" s="2"/>
      <c r="AKN70" s="2"/>
      <c r="AKO70" s="2"/>
      <c r="AKP70" s="2"/>
      <c r="AKQ70" s="2"/>
      <c r="AKR70" s="2"/>
      <c r="AKS70" s="2"/>
      <c r="AKT70" s="2"/>
      <c r="AKU70" s="2"/>
      <c r="AKV70" s="2"/>
      <c r="AKW70" s="2"/>
      <c r="AKX70" s="2"/>
      <c r="AKY70" s="2"/>
      <c r="AKZ70" s="2"/>
      <c r="ALA70" s="2"/>
      <c r="ALB70" s="2"/>
      <c r="ALC70" s="2"/>
      <c r="ALD70" s="2"/>
      <c r="ALE70" s="2"/>
      <c r="ALF70" s="2"/>
      <c r="ALG70" s="2"/>
      <c r="ALH70" s="2"/>
      <c r="ALI70" s="2"/>
      <c r="ALJ70" s="2"/>
      <c r="ALK70" s="2"/>
      <c r="ALL70" s="2"/>
      <c r="ALM70" s="2"/>
      <c r="ALN70" s="2"/>
      <c r="ALO70" s="2"/>
      <c r="ALP70" s="2"/>
      <c r="ALQ70" s="2"/>
      <c r="ALR70" s="2"/>
      <c r="ALS70" s="2"/>
      <c r="ALT70" s="2"/>
      <c r="ALU70" s="2"/>
      <c r="ALV70" s="2"/>
      <c r="ALW70" s="2"/>
      <c r="ALX70" s="2"/>
      <c r="ALY70" s="2"/>
      <c r="ALZ70" s="2"/>
      <c r="AMA70" s="2"/>
      <c r="AMB70" s="2"/>
    </row>
    <row r="71" spans="1:1017" ht="15.6" customHeight="1">
      <c r="A71" s="14">
        <v>1</v>
      </c>
      <c r="B71" s="46">
        <v>2</v>
      </c>
      <c r="C71" s="46"/>
      <c r="D71" s="14">
        <v>3</v>
      </c>
      <c r="E71" s="14">
        <v>4</v>
      </c>
      <c r="F71" s="14">
        <v>5</v>
      </c>
      <c r="G71" s="14">
        <v>6</v>
      </c>
      <c r="H71" s="14">
        <v>7</v>
      </c>
      <c r="I71" s="14">
        <v>12</v>
      </c>
      <c r="J71" s="14">
        <v>13</v>
      </c>
      <c r="K71" s="14">
        <v>14</v>
      </c>
      <c r="L71" s="14">
        <v>15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"/>
      <c r="NH71" s="2"/>
      <c r="NI71" s="2"/>
      <c r="NJ71" s="2"/>
      <c r="NK71" s="2"/>
      <c r="NL71" s="2"/>
      <c r="NM71" s="2"/>
      <c r="NN71" s="2"/>
      <c r="NO71" s="2"/>
      <c r="NP71" s="2"/>
      <c r="NQ71" s="2"/>
      <c r="NR71" s="2"/>
      <c r="NS71" s="2"/>
      <c r="NT71" s="2"/>
      <c r="NU71" s="2"/>
      <c r="NV71" s="2"/>
      <c r="NW71" s="2"/>
      <c r="NX71" s="2"/>
      <c r="NY71" s="2"/>
      <c r="NZ71" s="2"/>
      <c r="OA71" s="2"/>
      <c r="OB71" s="2"/>
      <c r="OC71" s="2"/>
      <c r="OD71" s="2"/>
      <c r="OE71" s="2"/>
      <c r="OF71" s="2"/>
      <c r="OG71" s="2"/>
      <c r="OH71" s="2"/>
      <c r="OI71" s="2"/>
      <c r="OJ71" s="2"/>
      <c r="OK71" s="2"/>
      <c r="OL71" s="2"/>
      <c r="OM71" s="2"/>
      <c r="ON71" s="2"/>
      <c r="OO71" s="2"/>
      <c r="OP71" s="2"/>
      <c r="OQ71" s="2"/>
      <c r="OR71" s="2"/>
      <c r="OS71" s="2"/>
      <c r="OT71" s="2"/>
      <c r="OU71" s="2"/>
      <c r="OV71" s="2"/>
      <c r="OW71" s="2"/>
      <c r="OX71" s="2"/>
      <c r="OY71" s="2"/>
      <c r="OZ71" s="2"/>
      <c r="PA71" s="2"/>
      <c r="PB71" s="2"/>
      <c r="PC71" s="2"/>
      <c r="PD71" s="2"/>
      <c r="PE71" s="2"/>
      <c r="PF71" s="2"/>
      <c r="PG71" s="2"/>
      <c r="PH71" s="2"/>
      <c r="PI71" s="2"/>
      <c r="PJ71" s="2"/>
      <c r="PK71" s="2"/>
      <c r="PL71" s="2"/>
      <c r="PM71" s="2"/>
      <c r="PN71" s="2"/>
      <c r="PO71" s="2"/>
      <c r="PP71" s="2"/>
      <c r="PQ71" s="2"/>
      <c r="PR71" s="2"/>
      <c r="PS71" s="2"/>
      <c r="PT71" s="2"/>
      <c r="PU71" s="2"/>
      <c r="PV71" s="2"/>
      <c r="PW71" s="2"/>
      <c r="PX71" s="2"/>
      <c r="PY71" s="2"/>
      <c r="PZ71" s="2"/>
      <c r="QA71" s="2"/>
      <c r="QB71" s="2"/>
      <c r="QC71" s="2"/>
      <c r="QD71" s="2"/>
      <c r="QE71" s="2"/>
      <c r="QF71" s="2"/>
      <c r="QG71" s="2"/>
      <c r="QH71" s="2"/>
      <c r="QI71" s="2"/>
      <c r="QJ71" s="2"/>
      <c r="QK71" s="2"/>
      <c r="QL71" s="2"/>
      <c r="QM71" s="2"/>
      <c r="QN71" s="2"/>
      <c r="QO71" s="2"/>
      <c r="QP71" s="2"/>
      <c r="QQ71" s="2"/>
      <c r="QR71" s="2"/>
      <c r="QS71" s="2"/>
      <c r="QT71" s="2"/>
      <c r="QU71" s="2"/>
      <c r="QV71" s="2"/>
      <c r="QW71" s="2"/>
      <c r="QX71" s="2"/>
      <c r="QY71" s="2"/>
      <c r="QZ71" s="2"/>
      <c r="RA71" s="2"/>
      <c r="RB71" s="2"/>
      <c r="RC71" s="2"/>
      <c r="RD71" s="2"/>
      <c r="RE71" s="2"/>
      <c r="RF71" s="2"/>
      <c r="RG71" s="2"/>
      <c r="RH71" s="2"/>
      <c r="RI71" s="2"/>
      <c r="RJ71" s="2"/>
      <c r="RK71" s="2"/>
      <c r="RL71" s="2"/>
      <c r="RM71" s="2"/>
      <c r="RN71" s="2"/>
      <c r="RO71" s="2"/>
      <c r="RP71" s="2"/>
      <c r="RQ71" s="2"/>
      <c r="RR71" s="2"/>
      <c r="RS71" s="2"/>
      <c r="RT71" s="2"/>
      <c r="RU71" s="2"/>
      <c r="RV71" s="2"/>
      <c r="RW71" s="2"/>
      <c r="RX71" s="2"/>
      <c r="RY71" s="2"/>
      <c r="RZ71" s="2"/>
      <c r="SA71" s="2"/>
      <c r="SB71" s="2"/>
      <c r="SC71" s="2"/>
      <c r="SD71" s="2"/>
      <c r="SE71" s="2"/>
      <c r="SF71" s="2"/>
      <c r="SG71" s="2"/>
      <c r="SH71" s="2"/>
      <c r="SI71" s="2"/>
      <c r="SJ71" s="2"/>
      <c r="SK71" s="2"/>
      <c r="SL71" s="2"/>
      <c r="SM71" s="2"/>
      <c r="SN71" s="2"/>
      <c r="SO71" s="2"/>
      <c r="SP71" s="2"/>
      <c r="SQ71" s="2"/>
      <c r="SR71" s="2"/>
      <c r="SS71" s="2"/>
      <c r="ST71" s="2"/>
      <c r="SU71" s="2"/>
      <c r="SV71" s="2"/>
      <c r="SW71" s="2"/>
      <c r="SX71" s="2"/>
      <c r="SY71" s="2"/>
      <c r="SZ71" s="2"/>
      <c r="TA71" s="2"/>
      <c r="TB71" s="2"/>
      <c r="TC71" s="2"/>
      <c r="TD71" s="2"/>
      <c r="TE71" s="2"/>
      <c r="TF71" s="2"/>
      <c r="TG71" s="2"/>
      <c r="TH71" s="2"/>
      <c r="TI71" s="2"/>
      <c r="TJ71" s="2"/>
      <c r="TK71" s="2"/>
      <c r="TL71" s="2"/>
      <c r="TM71" s="2"/>
      <c r="TN71" s="2"/>
      <c r="TO71" s="2"/>
      <c r="TP71" s="2"/>
      <c r="TQ71" s="2"/>
      <c r="TR71" s="2"/>
      <c r="TS71" s="2"/>
      <c r="TT71" s="2"/>
      <c r="TU71" s="2"/>
      <c r="TV71" s="2"/>
      <c r="TW71" s="2"/>
      <c r="TX71" s="2"/>
      <c r="TY71" s="2"/>
      <c r="TZ71" s="2"/>
      <c r="UA71" s="2"/>
      <c r="UB71" s="2"/>
      <c r="UC71" s="2"/>
      <c r="UD71" s="2"/>
      <c r="UE71" s="2"/>
      <c r="UF71" s="2"/>
      <c r="UG71" s="2"/>
      <c r="UH71" s="2"/>
      <c r="UI71" s="2"/>
      <c r="UJ71" s="2"/>
      <c r="UK71" s="2"/>
      <c r="UL71" s="2"/>
      <c r="UM71" s="2"/>
      <c r="UN71" s="2"/>
      <c r="UO71" s="2"/>
      <c r="UP71" s="2"/>
      <c r="UQ71" s="2"/>
      <c r="UR71" s="2"/>
      <c r="US71" s="2"/>
      <c r="UT71" s="2"/>
      <c r="UU71" s="2"/>
      <c r="UV71" s="2"/>
      <c r="UW71" s="2"/>
      <c r="UX71" s="2"/>
      <c r="UY71" s="2"/>
      <c r="UZ71" s="2"/>
      <c r="VA71" s="2"/>
      <c r="VB71" s="2"/>
      <c r="VC71" s="2"/>
      <c r="VD71" s="2"/>
      <c r="VE71" s="2"/>
      <c r="VF71" s="2"/>
      <c r="VG71" s="2"/>
      <c r="VH71" s="2"/>
      <c r="VI71" s="2"/>
      <c r="VJ71" s="2"/>
      <c r="VK71" s="2"/>
      <c r="VL71" s="2"/>
      <c r="VM71" s="2"/>
      <c r="VN71" s="2"/>
      <c r="VO71" s="2"/>
      <c r="VP71" s="2"/>
      <c r="VQ71" s="2"/>
      <c r="VR71" s="2"/>
      <c r="VS71" s="2"/>
      <c r="VT71" s="2"/>
      <c r="VU71" s="2"/>
      <c r="VV71" s="2"/>
      <c r="VW71" s="2"/>
      <c r="VX71" s="2"/>
      <c r="VY71" s="2"/>
      <c r="VZ71" s="2"/>
      <c r="WA71" s="2"/>
      <c r="WB71" s="2"/>
      <c r="WC71" s="2"/>
      <c r="WD71" s="2"/>
      <c r="WE71" s="2"/>
      <c r="WF71" s="2"/>
      <c r="WG71" s="2"/>
      <c r="WH71" s="2"/>
      <c r="WI71" s="2"/>
      <c r="WJ71" s="2"/>
      <c r="WK71" s="2"/>
      <c r="WL71" s="2"/>
      <c r="WM71" s="2"/>
      <c r="WN71" s="2"/>
      <c r="WO71" s="2"/>
      <c r="WP71" s="2"/>
      <c r="WQ71" s="2"/>
      <c r="WR71" s="2"/>
      <c r="WS71" s="2"/>
      <c r="WT71" s="2"/>
      <c r="WU71" s="2"/>
      <c r="WV71" s="2"/>
      <c r="WW71" s="2"/>
      <c r="WX71" s="2"/>
      <c r="WY71" s="2"/>
      <c r="WZ71" s="2"/>
      <c r="XA71" s="2"/>
      <c r="XB71" s="2"/>
      <c r="XC71" s="2"/>
      <c r="XD71" s="2"/>
      <c r="XE71" s="2"/>
      <c r="XF71" s="2"/>
      <c r="XG71" s="2"/>
      <c r="XH71" s="2"/>
      <c r="XI71" s="2"/>
      <c r="XJ71" s="2"/>
      <c r="XK71" s="2"/>
      <c r="XL71" s="2"/>
      <c r="XM71" s="2"/>
      <c r="XN71" s="2"/>
      <c r="XO71" s="2"/>
      <c r="XP71" s="2"/>
      <c r="XQ71" s="2"/>
      <c r="XR71" s="2"/>
      <c r="XS71" s="2"/>
      <c r="XT71" s="2"/>
      <c r="XU71" s="2"/>
      <c r="XV71" s="2"/>
      <c r="XW71" s="2"/>
      <c r="XX71" s="2"/>
      <c r="XY71" s="2"/>
      <c r="XZ71" s="2"/>
      <c r="YA71" s="2"/>
      <c r="YB71" s="2"/>
      <c r="YC71" s="2"/>
      <c r="YD71" s="2"/>
      <c r="YE71" s="2"/>
      <c r="YF71" s="2"/>
      <c r="YG71" s="2"/>
      <c r="YH71" s="2"/>
      <c r="YI71" s="2"/>
      <c r="YJ71" s="2"/>
      <c r="YK71" s="2"/>
      <c r="YL71" s="2"/>
      <c r="YM71" s="2"/>
      <c r="YN71" s="2"/>
      <c r="YO71" s="2"/>
      <c r="YP71" s="2"/>
      <c r="YQ71" s="2"/>
      <c r="YR71" s="2"/>
      <c r="YS71" s="2"/>
      <c r="YT71" s="2"/>
      <c r="YU71" s="2"/>
      <c r="YV71" s="2"/>
      <c r="YW71" s="2"/>
      <c r="YX71" s="2"/>
      <c r="YY71" s="2"/>
      <c r="YZ71" s="2"/>
      <c r="ZA71" s="2"/>
      <c r="ZB71" s="2"/>
      <c r="ZC71" s="2"/>
      <c r="ZD71" s="2"/>
      <c r="ZE71" s="2"/>
      <c r="ZF71" s="2"/>
      <c r="ZG71" s="2"/>
      <c r="ZH71" s="2"/>
      <c r="ZI71" s="2"/>
      <c r="ZJ71" s="2"/>
      <c r="ZK71" s="2"/>
      <c r="ZL71" s="2"/>
      <c r="ZM71" s="2"/>
      <c r="ZN71" s="2"/>
      <c r="ZO71" s="2"/>
      <c r="ZP71" s="2"/>
      <c r="ZQ71" s="2"/>
      <c r="ZR71" s="2"/>
      <c r="ZS71" s="2"/>
      <c r="ZT71" s="2"/>
      <c r="ZU71" s="2"/>
      <c r="ZV71" s="2"/>
      <c r="ZW71" s="2"/>
      <c r="ZX71" s="2"/>
      <c r="ZY71" s="2"/>
      <c r="ZZ71" s="2"/>
      <c r="AAA71" s="2"/>
      <c r="AAB71" s="2"/>
      <c r="AAC71" s="2"/>
      <c r="AAD71" s="2"/>
      <c r="AAE71" s="2"/>
      <c r="AAF71" s="2"/>
      <c r="AAG71" s="2"/>
      <c r="AAH71" s="2"/>
      <c r="AAI71" s="2"/>
      <c r="AAJ71" s="2"/>
      <c r="AAK71" s="2"/>
      <c r="AAL71" s="2"/>
      <c r="AAM71" s="2"/>
      <c r="AAN71" s="2"/>
      <c r="AAO71" s="2"/>
      <c r="AAP71" s="2"/>
      <c r="AAQ71" s="2"/>
      <c r="AAR71" s="2"/>
      <c r="AAS71" s="2"/>
      <c r="AAT71" s="2"/>
      <c r="AAU71" s="2"/>
      <c r="AAV71" s="2"/>
      <c r="AAW71" s="2"/>
      <c r="AAX71" s="2"/>
      <c r="AAY71" s="2"/>
      <c r="AAZ71" s="2"/>
      <c r="ABA71" s="2"/>
      <c r="ABB71" s="2"/>
      <c r="ABC71" s="2"/>
      <c r="ABD71" s="2"/>
      <c r="ABE71" s="2"/>
      <c r="ABF71" s="2"/>
      <c r="ABG71" s="2"/>
      <c r="ABH71" s="2"/>
      <c r="ABI71" s="2"/>
      <c r="ABJ71" s="2"/>
      <c r="ABK71" s="2"/>
      <c r="ABL71" s="2"/>
      <c r="ABM71" s="2"/>
      <c r="ABN71" s="2"/>
      <c r="ABO71" s="2"/>
      <c r="ABP71" s="2"/>
      <c r="ABQ71" s="2"/>
      <c r="ABR71" s="2"/>
      <c r="ABS71" s="2"/>
      <c r="ABT71" s="2"/>
      <c r="ABU71" s="2"/>
      <c r="ABV71" s="2"/>
      <c r="ABW71" s="2"/>
      <c r="ABX71" s="2"/>
      <c r="ABY71" s="2"/>
      <c r="ABZ71" s="2"/>
      <c r="ACA71" s="2"/>
      <c r="ACB71" s="2"/>
      <c r="ACC71" s="2"/>
      <c r="ACD71" s="2"/>
      <c r="ACE71" s="2"/>
      <c r="ACF71" s="2"/>
      <c r="ACG71" s="2"/>
      <c r="ACH71" s="2"/>
      <c r="ACI71" s="2"/>
      <c r="ACJ71" s="2"/>
      <c r="ACK71" s="2"/>
      <c r="ACL71" s="2"/>
      <c r="ACM71" s="2"/>
      <c r="ACN71" s="2"/>
      <c r="ACO71" s="2"/>
      <c r="ACP71" s="2"/>
      <c r="ACQ71" s="2"/>
      <c r="ACR71" s="2"/>
      <c r="ACS71" s="2"/>
      <c r="ACT71" s="2"/>
      <c r="ACU71" s="2"/>
      <c r="ACV71" s="2"/>
      <c r="ACW71" s="2"/>
      <c r="ACX71" s="2"/>
      <c r="ACY71" s="2"/>
      <c r="ACZ71" s="2"/>
      <c r="ADA71" s="2"/>
      <c r="ADB71" s="2"/>
      <c r="ADC71" s="2"/>
      <c r="ADD71" s="2"/>
      <c r="ADE71" s="2"/>
      <c r="ADF71" s="2"/>
      <c r="ADG71" s="2"/>
      <c r="ADH71" s="2"/>
      <c r="ADI71" s="2"/>
      <c r="ADJ71" s="2"/>
      <c r="ADK71" s="2"/>
      <c r="ADL71" s="2"/>
      <c r="ADM71" s="2"/>
      <c r="ADN71" s="2"/>
      <c r="ADO71" s="2"/>
      <c r="ADP71" s="2"/>
      <c r="ADQ71" s="2"/>
      <c r="ADR71" s="2"/>
      <c r="ADS71" s="2"/>
      <c r="ADT71" s="2"/>
      <c r="ADU71" s="2"/>
      <c r="ADV71" s="2"/>
      <c r="ADW71" s="2"/>
      <c r="ADX71" s="2"/>
      <c r="ADY71" s="2"/>
      <c r="ADZ71" s="2"/>
      <c r="AEA71" s="2"/>
      <c r="AEB71" s="2"/>
      <c r="AEC71" s="2"/>
      <c r="AED71" s="2"/>
      <c r="AEE71" s="2"/>
      <c r="AEF71" s="2"/>
      <c r="AEG71" s="2"/>
      <c r="AEH71" s="2"/>
      <c r="AEI71" s="2"/>
      <c r="AEJ71" s="2"/>
      <c r="AEK71" s="2"/>
      <c r="AEL71" s="2"/>
      <c r="AEM71" s="2"/>
      <c r="AEN71" s="2"/>
      <c r="AEO71" s="2"/>
      <c r="AEP71" s="2"/>
      <c r="AEQ71" s="2"/>
      <c r="AER71" s="2"/>
      <c r="AES71" s="2"/>
      <c r="AET71" s="2"/>
      <c r="AEU71" s="2"/>
      <c r="AEV71" s="2"/>
      <c r="AEW71" s="2"/>
      <c r="AEX71" s="2"/>
      <c r="AEY71" s="2"/>
      <c r="AEZ71" s="2"/>
      <c r="AFA71" s="2"/>
      <c r="AFB71" s="2"/>
      <c r="AFC71" s="2"/>
      <c r="AFD71" s="2"/>
      <c r="AFE71" s="2"/>
      <c r="AFF71" s="2"/>
      <c r="AFG71" s="2"/>
      <c r="AFH71" s="2"/>
      <c r="AFI71" s="2"/>
      <c r="AFJ71" s="2"/>
      <c r="AFK71" s="2"/>
      <c r="AFL71" s="2"/>
      <c r="AFM71" s="2"/>
      <c r="AFN71" s="2"/>
      <c r="AFO71" s="2"/>
      <c r="AFP71" s="2"/>
      <c r="AFQ71" s="2"/>
      <c r="AFR71" s="2"/>
      <c r="AFS71" s="2"/>
      <c r="AFT71" s="2"/>
      <c r="AFU71" s="2"/>
      <c r="AFV71" s="2"/>
      <c r="AFW71" s="2"/>
      <c r="AFX71" s="2"/>
      <c r="AFY71" s="2"/>
      <c r="AFZ71" s="2"/>
      <c r="AGA71" s="2"/>
      <c r="AGB71" s="2"/>
      <c r="AGC71" s="2"/>
      <c r="AGD71" s="2"/>
      <c r="AGE71" s="2"/>
      <c r="AGF71" s="2"/>
      <c r="AGG71" s="2"/>
      <c r="AGH71" s="2"/>
      <c r="AGI71" s="2"/>
      <c r="AGJ71" s="2"/>
      <c r="AGK71" s="2"/>
      <c r="AGL71" s="2"/>
      <c r="AGM71" s="2"/>
      <c r="AGN71" s="2"/>
      <c r="AGO71" s="2"/>
      <c r="AGP71" s="2"/>
      <c r="AGQ71" s="2"/>
      <c r="AGR71" s="2"/>
      <c r="AGS71" s="2"/>
      <c r="AGT71" s="2"/>
      <c r="AGU71" s="2"/>
      <c r="AGV71" s="2"/>
      <c r="AGW71" s="2"/>
      <c r="AGX71" s="2"/>
      <c r="AGY71" s="2"/>
      <c r="AGZ71" s="2"/>
      <c r="AHA71" s="2"/>
      <c r="AHB71" s="2"/>
      <c r="AHC71" s="2"/>
      <c r="AHD71" s="2"/>
      <c r="AHE71" s="2"/>
      <c r="AHF71" s="2"/>
      <c r="AHG71" s="2"/>
      <c r="AHH71" s="2"/>
      <c r="AHI71" s="2"/>
      <c r="AHJ71" s="2"/>
      <c r="AHK71" s="2"/>
      <c r="AHL71" s="2"/>
      <c r="AHM71" s="2"/>
      <c r="AHN71" s="2"/>
      <c r="AHO71" s="2"/>
      <c r="AHP71" s="2"/>
      <c r="AHQ71" s="2"/>
      <c r="AHR71" s="2"/>
      <c r="AHS71" s="2"/>
      <c r="AHT71" s="2"/>
      <c r="AHU71" s="2"/>
      <c r="AHV71" s="2"/>
      <c r="AHW71" s="2"/>
      <c r="AHX71" s="2"/>
      <c r="AHY71" s="2"/>
      <c r="AHZ71" s="2"/>
      <c r="AIA71" s="2"/>
      <c r="AIB71" s="2"/>
      <c r="AIC71" s="2"/>
      <c r="AID71" s="2"/>
      <c r="AIE71" s="2"/>
      <c r="AIF71" s="2"/>
      <c r="AIG71" s="2"/>
      <c r="AIH71" s="2"/>
      <c r="AII71" s="2"/>
      <c r="AIJ71" s="2"/>
      <c r="AIK71" s="2"/>
      <c r="AIL71" s="2"/>
      <c r="AIM71" s="2"/>
      <c r="AIN71" s="2"/>
      <c r="AIO71" s="2"/>
      <c r="AIP71" s="2"/>
      <c r="AIQ71" s="2"/>
      <c r="AIR71" s="2"/>
      <c r="AIS71" s="2"/>
      <c r="AIT71" s="2"/>
      <c r="AIU71" s="2"/>
      <c r="AIV71" s="2"/>
      <c r="AIW71" s="2"/>
      <c r="AIX71" s="2"/>
      <c r="AIY71" s="2"/>
      <c r="AIZ71" s="2"/>
      <c r="AJA71" s="2"/>
      <c r="AJB71" s="2"/>
      <c r="AJC71" s="2"/>
      <c r="AJD71" s="2"/>
      <c r="AJE71" s="2"/>
      <c r="AJF71" s="2"/>
      <c r="AJG71" s="2"/>
      <c r="AJH71" s="2"/>
      <c r="AJI71" s="2"/>
      <c r="AJJ71" s="2"/>
      <c r="AJK71" s="2"/>
      <c r="AJL71" s="2"/>
      <c r="AJM71" s="2"/>
      <c r="AJN71" s="2"/>
      <c r="AJO71" s="2"/>
      <c r="AJP71" s="2"/>
      <c r="AJQ71" s="2"/>
      <c r="AJR71" s="2"/>
      <c r="AJS71" s="2"/>
      <c r="AJT71" s="2"/>
      <c r="AJU71" s="2"/>
      <c r="AJV71" s="2"/>
      <c r="AJW71" s="2"/>
      <c r="AJX71" s="2"/>
      <c r="AJY71" s="2"/>
      <c r="AJZ71" s="2"/>
      <c r="AKA71" s="2"/>
      <c r="AKB71" s="2"/>
      <c r="AKC71" s="2"/>
      <c r="AKD71" s="2"/>
      <c r="AKE71" s="2"/>
      <c r="AKF71" s="2"/>
      <c r="AKG71" s="2"/>
      <c r="AKH71" s="2"/>
      <c r="AKI71" s="2"/>
      <c r="AKJ71" s="2"/>
      <c r="AKK71" s="2"/>
      <c r="AKL71" s="2"/>
      <c r="AKM71" s="2"/>
      <c r="AKN71" s="2"/>
      <c r="AKO71" s="2"/>
      <c r="AKP71" s="2"/>
      <c r="AKQ71" s="2"/>
      <c r="AKR71" s="2"/>
      <c r="AKS71" s="2"/>
      <c r="AKT71" s="2"/>
      <c r="AKU71" s="2"/>
      <c r="AKV71" s="2"/>
      <c r="AKW71" s="2"/>
      <c r="AKX71" s="2"/>
      <c r="AKY71" s="2"/>
      <c r="AKZ71" s="2"/>
      <c r="ALA71" s="2"/>
      <c r="ALB71" s="2"/>
      <c r="ALC71" s="2"/>
      <c r="ALD71" s="2"/>
      <c r="ALE71" s="2"/>
      <c r="ALF71" s="2"/>
      <c r="ALG71" s="2"/>
      <c r="ALH71" s="2"/>
      <c r="ALI71" s="2"/>
      <c r="ALJ71" s="2"/>
      <c r="ALK71" s="2"/>
      <c r="ALL71" s="2"/>
      <c r="ALM71" s="2"/>
      <c r="ALN71" s="2"/>
      <c r="ALO71" s="2"/>
      <c r="ALP71" s="2"/>
      <c r="ALQ71" s="2"/>
      <c r="ALR71" s="2"/>
      <c r="ALS71" s="2"/>
      <c r="ALT71" s="2"/>
      <c r="ALU71" s="2"/>
      <c r="ALV71" s="2"/>
      <c r="ALW71" s="2"/>
      <c r="ALX71" s="2"/>
      <c r="ALY71" s="2"/>
      <c r="ALZ71" s="2"/>
      <c r="AMA71" s="2"/>
      <c r="AMB71" s="2"/>
    </row>
    <row r="72" spans="1:1017" ht="35.450000000000003" customHeight="1">
      <c r="A72" s="52" t="s">
        <v>28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"/>
      <c r="NH72" s="2"/>
      <c r="NI72" s="2"/>
      <c r="NJ72" s="2"/>
      <c r="NK72" s="2"/>
      <c r="NL72" s="2"/>
      <c r="NM72" s="2"/>
      <c r="NN72" s="2"/>
      <c r="NO72" s="2"/>
      <c r="NP72" s="2"/>
      <c r="NQ72" s="2"/>
      <c r="NR72" s="2"/>
      <c r="NS72" s="2"/>
      <c r="NT72" s="2"/>
      <c r="NU72" s="2"/>
      <c r="NV72" s="2"/>
      <c r="NW72" s="2"/>
      <c r="NX72" s="2"/>
      <c r="NY72" s="2"/>
      <c r="NZ72" s="2"/>
      <c r="OA72" s="2"/>
      <c r="OB72" s="2"/>
      <c r="OC72" s="2"/>
      <c r="OD72" s="2"/>
      <c r="OE72" s="2"/>
      <c r="OF72" s="2"/>
      <c r="OG72" s="2"/>
      <c r="OH72" s="2"/>
      <c r="OI72" s="2"/>
      <c r="OJ72" s="2"/>
      <c r="OK72" s="2"/>
      <c r="OL72" s="2"/>
      <c r="OM72" s="2"/>
      <c r="ON72" s="2"/>
      <c r="OO72" s="2"/>
      <c r="OP72" s="2"/>
      <c r="OQ72" s="2"/>
      <c r="OR72" s="2"/>
      <c r="OS72" s="2"/>
      <c r="OT72" s="2"/>
      <c r="OU72" s="2"/>
      <c r="OV72" s="2"/>
      <c r="OW72" s="2"/>
      <c r="OX72" s="2"/>
      <c r="OY72" s="2"/>
      <c r="OZ72" s="2"/>
      <c r="PA72" s="2"/>
      <c r="PB72" s="2"/>
      <c r="PC72" s="2"/>
      <c r="PD72" s="2"/>
      <c r="PE72" s="2"/>
      <c r="PF72" s="2"/>
      <c r="PG72" s="2"/>
      <c r="PH72" s="2"/>
      <c r="PI72" s="2"/>
      <c r="PJ72" s="2"/>
      <c r="PK72" s="2"/>
      <c r="PL72" s="2"/>
      <c r="PM72" s="2"/>
      <c r="PN72" s="2"/>
      <c r="PO72" s="2"/>
      <c r="PP72" s="2"/>
      <c r="PQ72" s="2"/>
      <c r="PR72" s="2"/>
      <c r="PS72" s="2"/>
      <c r="PT72" s="2"/>
      <c r="PU72" s="2"/>
      <c r="PV72" s="2"/>
      <c r="PW72" s="2"/>
      <c r="PX72" s="2"/>
      <c r="PY72" s="2"/>
      <c r="PZ72" s="2"/>
      <c r="QA72" s="2"/>
      <c r="QB72" s="2"/>
      <c r="QC72" s="2"/>
      <c r="QD72" s="2"/>
      <c r="QE72" s="2"/>
      <c r="QF72" s="2"/>
      <c r="QG72" s="2"/>
      <c r="QH72" s="2"/>
      <c r="QI72" s="2"/>
      <c r="QJ72" s="2"/>
      <c r="QK72" s="2"/>
      <c r="QL72" s="2"/>
      <c r="QM72" s="2"/>
      <c r="QN72" s="2"/>
      <c r="QO72" s="2"/>
      <c r="QP72" s="2"/>
      <c r="QQ72" s="2"/>
      <c r="QR72" s="2"/>
      <c r="QS72" s="2"/>
      <c r="QT72" s="2"/>
      <c r="QU72" s="2"/>
      <c r="QV72" s="2"/>
      <c r="QW72" s="2"/>
      <c r="QX72" s="2"/>
      <c r="QY72" s="2"/>
      <c r="QZ72" s="2"/>
      <c r="RA72" s="2"/>
      <c r="RB72" s="2"/>
      <c r="RC72" s="2"/>
      <c r="RD72" s="2"/>
      <c r="RE72" s="2"/>
      <c r="RF72" s="2"/>
      <c r="RG72" s="2"/>
      <c r="RH72" s="2"/>
      <c r="RI72" s="2"/>
      <c r="RJ72" s="2"/>
      <c r="RK72" s="2"/>
      <c r="RL72" s="2"/>
      <c r="RM72" s="2"/>
      <c r="RN72" s="2"/>
      <c r="RO72" s="2"/>
      <c r="RP72" s="2"/>
      <c r="RQ72" s="2"/>
      <c r="RR72" s="2"/>
      <c r="RS72" s="2"/>
      <c r="RT72" s="2"/>
      <c r="RU72" s="2"/>
      <c r="RV72" s="2"/>
      <c r="RW72" s="2"/>
      <c r="RX72" s="2"/>
      <c r="RY72" s="2"/>
      <c r="RZ72" s="2"/>
      <c r="SA72" s="2"/>
      <c r="SB72" s="2"/>
      <c r="SC72" s="2"/>
      <c r="SD72" s="2"/>
      <c r="SE72" s="2"/>
      <c r="SF72" s="2"/>
      <c r="SG72" s="2"/>
      <c r="SH72" s="2"/>
      <c r="SI72" s="2"/>
      <c r="SJ72" s="2"/>
      <c r="SK72" s="2"/>
      <c r="SL72" s="2"/>
      <c r="SM72" s="2"/>
      <c r="SN72" s="2"/>
      <c r="SO72" s="2"/>
      <c r="SP72" s="2"/>
      <c r="SQ72" s="2"/>
      <c r="SR72" s="2"/>
      <c r="SS72" s="2"/>
      <c r="ST72" s="2"/>
      <c r="SU72" s="2"/>
      <c r="SV72" s="2"/>
      <c r="SW72" s="2"/>
      <c r="SX72" s="2"/>
      <c r="SY72" s="2"/>
      <c r="SZ72" s="2"/>
      <c r="TA72" s="2"/>
      <c r="TB72" s="2"/>
      <c r="TC72" s="2"/>
      <c r="TD72" s="2"/>
      <c r="TE72" s="2"/>
      <c r="TF72" s="2"/>
      <c r="TG72" s="2"/>
      <c r="TH72" s="2"/>
      <c r="TI72" s="2"/>
      <c r="TJ72" s="2"/>
      <c r="TK72" s="2"/>
      <c r="TL72" s="2"/>
      <c r="TM72" s="2"/>
      <c r="TN72" s="2"/>
      <c r="TO72" s="2"/>
      <c r="TP72" s="2"/>
      <c r="TQ72" s="2"/>
      <c r="TR72" s="2"/>
      <c r="TS72" s="2"/>
      <c r="TT72" s="2"/>
      <c r="TU72" s="2"/>
      <c r="TV72" s="2"/>
      <c r="TW72" s="2"/>
      <c r="TX72" s="2"/>
      <c r="TY72" s="2"/>
      <c r="TZ72" s="2"/>
      <c r="UA72" s="2"/>
      <c r="UB72" s="2"/>
      <c r="UC72" s="2"/>
      <c r="UD72" s="2"/>
      <c r="UE72" s="2"/>
      <c r="UF72" s="2"/>
      <c r="UG72" s="2"/>
      <c r="UH72" s="2"/>
      <c r="UI72" s="2"/>
      <c r="UJ72" s="2"/>
      <c r="UK72" s="2"/>
      <c r="UL72" s="2"/>
      <c r="UM72" s="2"/>
      <c r="UN72" s="2"/>
      <c r="UO72" s="2"/>
      <c r="UP72" s="2"/>
      <c r="UQ72" s="2"/>
      <c r="UR72" s="2"/>
      <c r="US72" s="2"/>
      <c r="UT72" s="2"/>
      <c r="UU72" s="2"/>
      <c r="UV72" s="2"/>
      <c r="UW72" s="2"/>
      <c r="UX72" s="2"/>
      <c r="UY72" s="2"/>
      <c r="UZ72" s="2"/>
      <c r="VA72" s="2"/>
      <c r="VB72" s="2"/>
      <c r="VC72" s="2"/>
      <c r="VD72" s="2"/>
      <c r="VE72" s="2"/>
      <c r="VF72" s="2"/>
      <c r="VG72" s="2"/>
      <c r="VH72" s="2"/>
      <c r="VI72" s="2"/>
      <c r="VJ72" s="2"/>
      <c r="VK72" s="2"/>
      <c r="VL72" s="2"/>
      <c r="VM72" s="2"/>
      <c r="VN72" s="2"/>
      <c r="VO72" s="2"/>
      <c r="VP72" s="2"/>
      <c r="VQ72" s="2"/>
      <c r="VR72" s="2"/>
      <c r="VS72" s="2"/>
      <c r="VT72" s="2"/>
      <c r="VU72" s="2"/>
      <c r="VV72" s="2"/>
      <c r="VW72" s="2"/>
      <c r="VX72" s="2"/>
      <c r="VY72" s="2"/>
      <c r="VZ72" s="2"/>
      <c r="WA72" s="2"/>
      <c r="WB72" s="2"/>
      <c r="WC72" s="2"/>
      <c r="WD72" s="2"/>
      <c r="WE72" s="2"/>
      <c r="WF72" s="2"/>
      <c r="WG72" s="2"/>
      <c r="WH72" s="2"/>
      <c r="WI72" s="2"/>
      <c r="WJ72" s="2"/>
      <c r="WK72" s="2"/>
      <c r="WL72" s="2"/>
      <c r="WM72" s="2"/>
      <c r="WN72" s="2"/>
      <c r="WO72" s="2"/>
      <c r="WP72" s="2"/>
      <c r="WQ72" s="2"/>
      <c r="WR72" s="2"/>
      <c r="WS72" s="2"/>
      <c r="WT72" s="2"/>
      <c r="WU72" s="2"/>
      <c r="WV72" s="2"/>
      <c r="WW72" s="2"/>
      <c r="WX72" s="2"/>
      <c r="WY72" s="2"/>
      <c r="WZ72" s="2"/>
      <c r="XA72" s="2"/>
      <c r="XB72" s="2"/>
      <c r="XC72" s="2"/>
      <c r="XD72" s="2"/>
      <c r="XE72" s="2"/>
      <c r="XF72" s="2"/>
      <c r="XG72" s="2"/>
      <c r="XH72" s="2"/>
      <c r="XI72" s="2"/>
      <c r="XJ72" s="2"/>
      <c r="XK72" s="2"/>
      <c r="XL72" s="2"/>
      <c r="XM72" s="2"/>
      <c r="XN72" s="2"/>
      <c r="XO72" s="2"/>
      <c r="XP72" s="2"/>
      <c r="XQ72" s="2"/>
      <c r="XR72" s="2"/>
      <c r="XS72" s="2"/>
      <c r="XT72" s="2"/>
      <c r="XU72" s="2"/>
      <c r="XV72" s="2"/>
      <c r="XW72" s="2"/>
      <c r="XX72" s="2"/>
      <c r="XY72" s="2"/>
      <c r="XZ72" s="2"/>
      <c r="YA72" s="2"/>
      <c r="YB72" s="2"/>
      <c r="YC72" s="2"/>
      <c r="YD72" s="2"/>
      <c r="YE72" s="2"/>
      <c r="YF72" s="2"/>
      <c r="YG72" s="2"/>
      <c r="YH72" s="2"/>
      <c r="YI72" s="2"/>
      <c r="YJ72" s="2"/>
      <c r="YK72" s="2"/>
      <c r="YL72" s="2"/>
      <c r="YM72" s="2"/>
      <c r="YN72" s="2"/>
      <c r="YO72" s="2"/>
      <c r="YP72" s="2"/>
      <c r="YQ72" s="2"/>
      <c r="YR72" s="2"/>
      <c r="YS72" s="2"/>
      <c r="YT72" s="2"/>
      <c r="YU72" s="2"/>
      <c r="YV72" s="2"/>
      <c r="YW72" s="2"/>
      <c r="YX72" s="2"/>
      <c r="YY72" s="2"/>
      <c r="YZ72" s="2"/>
      <c r="ZA72" s="2"/>
      <c r="ZB72" s="2"/>
      <c r="ZC72" s="2"/>
      <c r="ZD72" s="2"/>
      <c r="ZE72" s="2"/>
      <c r="ZF72" s="2"/>
      <c r="ZG72" s="2"/>
      <c r="ZH72" s="2"/>
      <c r="ZI72" s="2"/>
      <c r="ZJ72" s="2"/>
      <c r="ZK72" s="2"/>
      <c r="ZL72" s="2"/>
      <c r="ZM72" s="2"/>
      <c r="ZN72" s="2"/>
      <c r="ZO72" s="2"/>
      <c r="ZP72" s="2"/>
      <c r="ZQ72" s="2"/>
      <c r="ZR72" s="2"/>
      <c r="ZS72" s="2"/>
      <c r="ZT72" s="2"/>
      <c r="ZU72" s="2"/>
      <c r="ZV72" s="2"/>
      <c r="ZW72" s="2"/>
      <c r="ZX72" s="2"/>
      <c r="ZY72" s="2"/>
      <c r="ZZ72" s="2"/>
      <c r="AAA72" s="2"/>
      <c r="AAB72" s="2"/>
      <c r="AAC72" s="2"/>
      <c r="AAD72" s="2"/>
      <c r="AAE72" s="2"/>
      <c r="AAF72" s="2"/>
      <c r="AAG72" s="2"/>
      <c r="AAH72" s="2"/>
      <c r="AAI72" s="2"/>
      <c r="AAJ72" s="2"/>
      <c r="AAK72" s="2"/>
      <c r="AAL72" s="2"/>
      <c r="AAM72" s="2"/>
      <c r="AAN72" s="2"/>
      <c r="AAO72" s="2"/>
      <c r="AAP72" s="2"/>
      <c r="AAQ72" s="2"/>
      <c r="AAR72" s="2"/>
      <c r="AAS72" s="2"/>
      <c r="AAT72" s="2"/>
      <c r="AAU72" s="2"/>
      <c r="AAV72" s="2"/>
      <c r="AAW72" s="2"/>
      <c r="AAX72" s="2"/>
      <c r="AAY72" s="2"/>
      <c r="AAZ72" s="2"/>
      <c r="ABA72" s="2"/>
      <c r="ABB72" s="2"/>
      <c r="ABC72" s="2"/>
      <c r="ABD72" s="2"/>
      <c r="ABE72" s="2"/>
      <c r="ABF72" s="2"/>
      <c r="ABG72" s="2"/>
      <c r="ABH72" s="2"/>
      <c r="ABI72" s="2"/>
      <c r="ABJ72" s="2"/>
      <c r="ABK72" s="2"/>
      <c r="ABL72" s="2"/>
      <c r="ABM72" s="2"/>
      <c r="ABN72" s="2"/>
      <c r="ABO72" s="2"/>
      <c r="ABP72" s="2"/>
      <c r="ABQ72" s="2"/>
      <c r="ABR72" s="2"/>
      <c r="ABS72" s="2"/>
      <c r="ABT72" s="2"/>
      <c r="ABU72" s="2"/>
      <c r="ABV72" s="2"/>
      <c r="ABW72" s="2"/>
      <c r="ABX72" s="2"/>
      <c r="ABY72" s="2"/>
      <c r="ABZ72" s="2"/>
      <c r="ACA72" s="2"/>
      <c r="ACB72" s="2"/>
      <c r="ACC72" s="2"/>
      <c r="ACD72" s="2"/>
      <c r="ACE72" s="2"/>
      <c r="ACF72" s="2"/>
      <c r="ACG72" s="2"/>
      <c r="ACH72" s="2"/>
      <c r="ACI72" s="2"/>
      <c r="ACJ72" s="2"/>
      <c r="ACK72" s="2"/>
      <c r="ACL72" s="2"/>
      <c r="ACM72" s="2"/>
      <c r="ACN72" s="2"/>
      <c r="ACO72" s="2"/>
      <c r="ACP72" s="2"/>
      <c r="ACQ72" s="2"/>
      <c r="ACR72" s="2"/>
      <c r="ACS72" s="2"/>
      <c r="ACT72" s="2"/>
      <c r="ACU72" s="2"/>
      <c r="ACV72" s="2"/>
      <c r="ACW72" s="2"/>
      <c r="ACX72" s="2"/>
      <c r="ACY72" s="2"/>
      <c r="ACZ72" s="2"/>
      <c r="ADA72" s="2"/>
      <c r="ADB72" s="2"/>
      <c r="ADC72" s="2"/>
      <c r="ADD72" s="2"/>
      <c r="ADE72" s="2"/>
      <c r="ADF72" s="2"/>
      <c r="ADG72" s="2"/>
      <c r="ADH72" s="2"/>
      <c r="ADI72" s="2"/>
      <c r="ADJ72" s="2"/>
      <c r="ADK72" s="2"/>
      <c r="ADL72" s="2"/>
      <c r="ADM72" s="2"/>
      <c r="ADN72" s="2"/>
      <c r="ADO72" s="2"/>
      <c r="ADP72" s="2"/>
      <c r="ADQ72" s="2"/>
      <c r="ADR72" s="2"/>
      <c r="ADS72" s="2"/>
      <c r="ADT72" s="2"/>
      <c r="ADU72" s="2"/>
      <c r="ADV72" s="2"/>
      <c r="ADW72" s="2"/>
      <c r="ADX72" s="2"/>
      <c r="ADY72" s="2"/>
      <c r="ADZ72" s="2"/>
      <c r="AEA72" s="2"/>
      <c r="AEB72" s="2"/>
      <c r="AEC72" s="2"/>
      <c r="AED72" s="2"/>
      <c r="AEE72" s="2"/>
      <c r="AEF72" s="2"/>
      <c r="AEG72" s="2"/>
      <c r="AEH72" s="2"/>
      <c r="AEI72" s="2"/>
      <c r="AEJ72" s="2"/>
      <c r="AEK72" s="2"/>
      <c r="AEL72" s="2"/>
      <c r="AEM72" s="2"/>
      <c r="AEN72" s="2"/>
      <c r="AEO72" s="2"/>
      <c r="AEP72" s="2"/>
      <c r="AEQ72" s="2"/>
      <c r="AER72" s="2"/>
      <c r="AES72" s="2"/>
      <c r="AET72" s="2"/>
      <c r="AEU72" s="2"/>
      <c r="AEV72" s="2"/>
      <c r="AEW72" s="2"/>
      <c r="AEX72" s="2"/>
      <c r="AEY72" s="2"/>
      <c r="AEZ72" s="2"/>
      <c r="AFA72" s="2"/>
      <c r="AFB72" s="2"/>
      <c r="AFC72" s="2"/>
      <c r="AFD72" s="2"/>
      <c r="AFE72" s="2"/>
      <c r="AFF72" s="2"/>
      <c r="AFG72" s="2"/>
      <c r="AFH72" s="2"/>
      <c r="AFI72" s="2"/>
      <c r="AFJ72" s="2"/>
      <c r="AFK72" s="2"/>
      <c r="AFL72" s="2"/>
      <c r="AFM72" s="2"/>
      <c r="AFN72" s="2"/>
      <c r="AFO72" s="2"/>
      <c r="AFP72" s="2"/>
      <c r="AFQ72" s="2"/>
      <c r="AFR72" s="2"/>
      <c r="AFS72" s="2"/>
      <c r="AFT72" s="2"/>
      <c r="AFU72" s="2"/>
      <c r="AFV72" s="2"/>
      <c r="AFW72" s="2"/>
      <c r="AFX72" s="2"/>
      <c r="AFY72" s="2"/>
      <c r="AFZ72" s="2"/>
      <c r="AGA72" s="2"/>
      <c r="AGB72" s="2"/>
      <c r="AGC72" s="2"/>
      <c r="AGD72" s="2"/>
      <c r="AGE72" s="2"/>
      <c r="AGF72" s="2"/>
      <c r="AGG72" s="2"/>
      <c r="AGH72" s="2"/>
      <c r="AGI72" s="2"/>
      <c r="AGJ72" s="2"/>
      <c r="AGK72" s="2"/>
      <c r="AGL72" s="2"/>
      <c r="AGM72" s="2"/>
      <c r="AGN72" s="2"/>
      <c r="AGO72" s="2"/>
      <c r="AGP72" s="2"/>
      <c r="AGQ72" s="2"/>
      <c r="AGR72" s="2"/>
      <c r="AGS72" s="2"/>
      <c r="AGT72" s="2"/>
      <c r="AGU72" s="2"/>
      <c r="AGV72" s="2"/>
      <c r="AGW72" s="2"/>
      <c r="AGX72" s="2"/>
      <c r="AGY72" s="2"/>
      <c r="AGZ72" s="2"/>
      <c r="AHA72" s="2"/>
      <c r="AHB72" s="2"/>
      <c r="AHC72" s="2"/>
      <c r="AHD72" s="2"/>
      <c r="AHE72" s="2"/>
      <c r="AHF72" s="2"/>
      <c r="AHG72" s="2"/>
      <c r="AHH72" s="2"/>
      <c r="AHI72" s="2"/>
      <c r="AHJ72" s="2"/>
      <c r="AHK72" s="2"/>
      <c r="AHL72" s="2"/>
      <c r="AHM72" s="2"/>
      <c r="AHN72" s="2"/>
      <c r="AHO72" s="2"/>
      <c r="AHP72" s="2"/>
      <c r="AHQ72" s="2"/>
      <c r="AHR72" s="2"/>
      <c r="AHS72" s="2"/>
      <c r="AHT72" s="2"/>
      <c r="AHU72" s="2"/>
      <c r="AHV72" s="2"/>
      <c r="AHW72" s="2"/>
      <c r="AHX72" s="2"/>
      <c r="AHY72" s="2"/>
      <c r="AHZ72" s="2"/>
      <c r="AIA72" s="2"/>
      <c r="AIB72" s="2"/>
      <c r="AIC72" s="2"/>
      <c r="AID72" s="2"/>
      <c r="AIE72" s="2"/>
      <c r="AIF72" s="2"/>
      <c r="AIG72" s="2"/>
      <c r="AIH72" s="2"/>
      <c r="AII72" s="2"/>
      <c r="AIJ72" s="2"/>
      <c r="AIK72" s="2"/>
      <c r="AIL72" s="2"/>
      <c r="AIM72" s="2"/>
      <c r="AIN72" s="2"/>
      <c r="AIO72" s="2"/>
      <c r="AIP72" s="2"/>
      <c r="AIQ72" s="2"/>
      <c r="AIR72" s="2"/>
      <c r="AIS72" s="2"/>
      <c r="AIT72" s="2"/>
      <c r="AIU72" s="2"/>
      <c r="AIV72" s="2"/>
      <c r="AIW72" s="2"/>
      <c r="AIX72" s="2"/>
      <c r="AIY72" s="2"/>
      <c r="AIZ72" s="2"/>
      <c r="AJA72" s="2"/>
      <c r="AJB72" s="2"/>
      <c r="AJC72" s="2"/>
      <c r="AJD72" s="2"/>
      <c r="AJE72" s="2"/>
      <c r="AJF72" s="2"/>
      <c r="AJG72" s="2"/>
      <c r="AJH72" s="2"/>
      <c r="AJI72" s="2"/>
      <c r="AJJ72" s="2"/>
      <c r="AJK72" s="2"/>
      <c r="AJL72" s="2"/>
      <c r="AJM72" s="2"/>
      <c r="AJN72" s="2"/>
      <c r="AJO72" s="2"/>
      <c r="AJP72" s="2"/>
      <c r="AJQ72" s="2"/>
      <c r="AJR72" s="2"/>
      <c r="AJS72" s="2"/>
      <c r="AJT72" s="2"/>
      <c r="AJU72" s="2"/>
      <c r="AJV72" s="2"/>
      <c r="AJW72" s="2"/>
      <c r="AJX72" s="2"/>
      <c r="AJY72" s="2"/>
      <c r="AJZ72" s="2"/>
      <c r="AKA72" s="2"/>
      <c r="AKB72" s="2"/>
      <c r="AKC72" s="2"/>
      <c r="AKD72" s="2"/>
      <c r="AKE72" s="2"/>
      <c r="AKF72" s="2"/>
      <c r="AKG72" s="2"/>
      <c r="AKH72" s="2"/>
      <c r="AKI72" s="2"/>
      <c r="AKJ72" s="2"/>
      <c r="AKK72" s="2"/>
      <c r="AKL72" s="2"/>
      <c r="AKM72" s="2"/>
      <c r="AKN72" s="2"/>
      <c r="AKO72" s="2"/>
      <c r="AKP72" s="2"/>
      <c r="AKQ72" s="2"/>
      <c r="AKR72" s="2"/>
      <c r="AKS72" s="2"/>
      <c r="AKT72" s="2"/>
      <c r="AKU72" s="2"/>
      <c r="AKV72" s="2"/>
      <c r="AKW72" s="2"/>
      <c r="AKX72" s="2"/>
      <c r="AKY72" s="2"/>
      <c r="AKZ72" s="2"/>
      <c r="ALA72" s="2"/>
      <c r="ALB72" s="2"/>
      <c r="ALC72" s="2"/>
      <c r="ALD72" s="2"/>
      <c r="ALE72" s="2"/>
      <c r="ALF72" s="2"/>
      <c r="ALG72" s="2"/>
      <c r="ALH72" s="2"/>
      <c r="ALI72" s="2"/>
      <c r="ALJ72" s="2"/>
      <c r="ALK72" s="2"/>
      <c r="ALL72" s="2"/>
      <c r="ALM72" s="2"/>
      <c r="ALN72" s="2"/>
      <c r="ALO72" s="2"/>
      <c r="ALP72" s="2"/>
      <c r="ALQ72" s="2"/>
      <c r="ALR72" s="2"/>
      <c r="ALS72" s="2"/>
      <c r="ALT72" s="2"/>
      <c r="ALU72" s="2"/>
      <c r="ALV72" s="2"/>
      <c r="ALW72" s="2"/>
      <c r="ALX72" s="2"/>
      <c r="ALY72" s="2"/>
      <c r="ALZ72" s="2"/>
      <c r="AMA72" s="2"/>
      <c r="AMB72" s="2"/>
    </row>
    <row r="73" spans="1:1017" s="12" customFormat="1" ht="15" customHeight="1">
      <c r="A73" s="4" t="s">
        <v>49</v>
      </c>
      <c r="B73" s="56" t="s">
        <v>38</v>
      </c>
      <c r="C73" s="56"/>
      <c r="D73" s="5">
        <v>225</v>
      </c>
      <c r="E73" s="6">
        <v>5</v>
      </c>
      <c r="F73" s="6">
        <v>7</v>
      </c>
      <c r="G73" s="6">
        <v>14</v>
      </c>
      <c r="H73" s="6">
        <f>(G73*3.8)+(F73*9)+(E73*4)</f>
        <v>136.19999999999999</v>
      </c>
      <c r="I73" s="6">
        <v>29</v>
      </c>
      <c r="J73" s="6">
        <v>68</v>
      </c>
      <c r="K73" s="6">
        <v>24</v>
      </c>
      <c r="L73" s="6">
        <v>1</v>
      </c>
      <c r="M73" s="24"/>
      <c r="AMC73" s="2"/>
    </row>
    <row r="74" spans="1:1017" ht="15" customHeight="1">
      <c r="A74" s="3" t="s">
        <v>31</v>
      </c>
      <c r="B74" s="45" t="s">
        <v>32</v>
      </c>
      <c r="C74" s="45"/>
      <c r="D74" s="3">
        <v>60</v>
      </c>
      <c r="E74" s="15">
        <v>7</v>
      </c>
      <c r="F74" s="15">
        <v>14</v>
      </c>
      <c r="G74" s="15">
        <v>0.2</v>
      </c>
      <c r="H74" s="15">
        <f>(E74*7)+(F74*9)+(G74*3.8)</f>
        <v>175.76</v>
      </c>
      <c r="I74" s="6">
        <v>12</v>
      </c>
      <c r="J74" s="6">
        <v>125</v>
      </c>
      <c r="K74" s="6">
        <v>19</v>
      </c>
      <c r="L74" s="6">
        <v>2</v>
      </c>
    </row>
    <row r="75" spans="1:1017" ht="15">
      <c r="A75" s="4" t="s">
        <v>69</v>
      </c>
      <c r="B75" s="56" t="s">
        <v>39</v>
      </c>
      <c r="C75" s="56"/>
      <c r="D75" s="5">
        <v>140</v>
      </c>
      <c r="E75" s="6">
        <v>4</v>
      </c>
      <c r="F75" s="6">
        <v>4</v>
      </c>
      <c r="G75" s="6">
        <v>19</v>
      </c>
      <c r="H75" s="6">
        <f t="shared" ref="H75" si="8">(G75*3.8)+(F75*9)+(E75*4)</f>
        <v>124.2</v>
      </c>
      <c r="I75" s="6">
        <v>14</v>
      </c>
      <c r="J75" s="6">
        <v>101</v>
      </c>
      <c r="K75" s="6">
        <v>68</v>
      </c>
      <c r="L75" s="6">
        <v>2</v>
      </c>
    </row>
    <row r="76" spans="1:1017" ht="15" customHeight="1">
      <c r="A76" s="4" t="s">
        <v>34</v>
      </c>
      <c r="B76" s="45" t="s">
        <v>35</v>
      </c>
      <c r="C76" s="45"/>
      <c r="D76" s="5">
        <v>235</v>
      </c>
      <c r="E76" s="6">
        <v>0.1</v>
      </c>
      <c r="F76" s="6">
        <v>0</v>
      </c>
      <c r="G76" s="6">
        <v>15</v>
      </c>
      <c r="H76" s="6">
        <f>(E76*7)+(F76*9)+(G76*3.8)</f>
        <v>57.7</v>
      </c>
      <c r="I76" s="6">
        <v>5</v>
      </c>
      <c r="J76" s="6">
        <v>8</v>
      </c>
      <c r="K76" s="6">
        <v>4</v>
      </c>
      <c r="L76" s="6">
        <v>1</v>
      </c>
    </row>
    <row r="77" spans="1:1017" ht="15" customHeight="1">
      <c r="A77" s="7" t="s">
        <v>45</v>
      </c>
      <c r="B77" s="45" t="s">
        <v>33</v>
      </c>
      <c r="C77" s="45"/>
      <c r="D77" s="3">
        <v>45</v>
      </c>
      <c r="E77" s="15">
        <v>3.8</v>
      </c>
      <c r="F77" s="15">
        <v>2.36</v>
      </c>
      <c r="G77" s="15">
        <v>23.55</v>
      </c>
      <c r="H77" s="15">
        <f>(E77*7)+(F77*9)+(G77*3.8)</f>
        <v>137.32999999999998</v>
      </c>
      <c r="I77" s="6">
        <v>7</v>
      </c>
      <c r="J77" s="6">
        <v>40</v>
      </c>
      <c r="K77" s="6">
        <v>11</v>
      </c>
      <c r="L77" s="6">
        <v>1</v>
      </c>
    </row>
    <row r="78" spans="1:1017" ht="15">
      <c r="A78" s="4" t="s">
        <v>51</v>
      </c>
      <c r="B78" s="62" t="s">
        <v>65</v>
      </c>
      <c r="C78" s="63"/>
      <c r="D78" s="5">
        <v>30</v>
      </c>
      <c r="E78" s="6">
        <v>0</v>
      </c>
      <c r="F78" s="6">
        <v>2</v>
      </c>
      <c r="G78" s="6">
        <v>2</v>
      </c>
      <c r="H78" s="6">
        <f t="shared" ref="H78" si="9">(E78*4)+(F78*9)+(G78*3.8)</f>
        <v>25.6</v>
      </c>
      <c r="I78" s="6">
        <v>2</v>
      </c>
      <c r="J78" s="6">
        <v>2</v>
      </c>
      <c r="K78" s="6">
        <v>2</v>
      </c>
      <c r="L78" s="6">
        <v>0</v>
      </c>
    </row>
    <row r="79" spans="1:1017" ht="15.75">
      <c r="A79" s="4"/>
      <c r="B79" s="8"/>
      <c r="C79" s="8"/>
      <c r="D79" s="25">
        <f>SUM(D73:D78)</f>
        <v>735</v>
      </c>
      <c r="E79" s="6"/>
      <c r="F79" s="6"/>
      <c r="G79" s="6"/>
      <c r="H79" s="6"/>
      <c r="I79" s="6"/>
      <c r="J79" s="6"/>
      <c r="K79" s="6"/>
      <c r="L79" s="6"/>
    </row>
    <row r="80" spans="1:1017" ht="15.75">
      <c r="A80" s="4"/>
      <c r="B80" s="8"/>
      <c r="C80" s="8"/>
      <c r="D80" s="26"/>
      <c r="E80" s="6"/>
      <c r="F80" s="6"/>
      <c r="G80" s="6"/>
      <c r="H80" s="6"/>
      <c r="I80" s="6"/>
      <c r="J80" s="6"/>
      <c r="K80" s="6"/>
      <c r="L80" s="6"/>
    </row>
    <row r="81" spans="1:15" ht="15.75">
      <c r="A81" s="51" t="s">
        <v>29</v>
      </c>
      <c r="B81" s="51"/>
      <c r="C81" s="51"/>
      <c r="D81" s="51"/>
      <c r="E81" s="20">
        <f>E73+E74+E75+E76+E77+E78</f>
        <v>19.900000000000002</v>
      </c>
      <c r="F81" s="20">
        <f t="shared" ref="F81:L81" si="10">F73+F74+F75+F76+F77+F78</f>
        <v>29.36</v>
      </c>
      <c r="G81" s="20">
        <f t="shared" si="10"/>
        <v>73.75</v>
      </c>
      <c r="H81" s="20">
        <f t="shared" si="10"/>
        <v>656.79</v>
      </c>
      <c r="I81" s="20">
        <f t="shared" si="10"/>
        <v>69</v>
      </c>
      <c r="J81" s="20">
        <f t="shared" si="10"/>
        <v>344</v>
      </c>
      <c r="K81" s="20">
        <f t="shared" si="10"/>
        <v>128</v>
      </c>
      <c r="L81" s="20">
        <f t="shared" si="10"/>
        <v>7</v>
      </c>
    </row>
    <row r="82" spans="1:15" ht="15.75">
      <c r="A82" s="38"/>
      <c r="B82" s="38"/>
      <c r="C82" s="38"/>
      <c r="D82" s="38"/>
      <c r="E82" s="39"/>
      <c r="F82" s="39"/>
      <c r="G82" s="39"/>
      <c r="H82" s="39"/>
      <c r="I82" s="39"/>
      <c r="J82" s="39"/>
      <c r="K82" s="39"/>
      <c r="L82" s="39"/>
    </row>
    <row r="83" spans="1:15" ht="15.75">
      <c r="A83" s="44" t="s">
        <v>25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</row>
    <row r="84" spans="1:15" ht="15.75">
      <c r="A84" s="10" t="s">
        <v>95</v>
      </c>
      <c r="B84" s="9"/>
      <c r="C84" s="9"/>
      <c r="D84" s="9"/>
      <c r="E84" s="11" t="s">
        <v>0</v>
      </c>
      <c r="F84" s="49" t="s">
        <v>1</v>
      </c>
      <c r="G84" s="49"/>
      <c r="H84" s="49"/>
      <c r="I84" s="53"/>
      <c r="J84" s="53"/>
      <c r="K84" s="53"/>
      <c r="L84" s="53"/>
    </row>
    <row r="85" spans="1:15" ht="33" customHeight="1">
      <c r="A85" s="2"/>
      <c r="B85" s="9"/>
      <c r="C85" s="9"/>
      <c r="D85" s="41" t="s">
        <v>2</v>
      </c>
      <c r="E85" s="41"/>
      <c r="F85" s="12" t="s">
        <v>26</v>
      </c>
      <c r="G85" s="2"/>
      <c r="H85" s="2"/>
      <c r="I85" s="42" t="s">
        <v>93</v>
      </c>
      <c r="J85" s="43"/>
      <c r="K85" s="43"/>
      <c r="L85" s="43"/>
    </row>
    <row r="86" spans="1:15" ht="15">
      <c r="A86" s="47" t="s">
        <v>4</v>
      </c>
      <c r="B86" s="47" t="s">
        <v>5</v>
      </c>
      <c r="C86" s="47"/>
      <c r="D86" s="47" t="s">
        <v>6</v>
      </c>
      <c r="E86" s="50" t="s">
        <v>7</v>
      </c>
      <c r="F86" s="50"/>
      <c r="G86" s="50"/>
      <c r="H86" s="47" t="s">
        <v>8</v>
      </c>
      <c r="I86" s="50" t="s">
        <v>9</v>
      </c>
      <c r="J86" s="50"/>
      <c r="K86" s="50"/>
      <c r="L86" s="50"/>
    </row>
    <row r="87" spans="1:15" ht="15">
      <c r="A87" s="48"/>
      <c r="B87" s="54"/>
      <c r="C87" s="55"/>
      <c r="D87" s="48"/>
      <c r="E87" s="13" t="s">
        <v>10</v>
      </c>
      <c r="F87" s="13" t="s">
        <v>11</v>
      </c>
      <c r="G87" s="13" t="s">
        <v>12</v>
      </c>
      <c r="H87" s="48"/>
      <c r="I87" s="13" t="s">
        <v>13</v>
      </c>
      <c r="J87" s="13" t="s">
        <v>14</v>
      </c>
      <c r="K87" s="13" t="s">
        <v>15</v>
      </c>
      <c r="L87" s="13" t="s">
        <v>16</v>
      </c>
    </row>
    <row r="88" spans="1:15" ht="15">
      <c r="A88" s="14">
        <v>1</v>
      </c>
      <c r="B88" s="46">
        <v>2</v>
      </c>
      <c r="C88" s="46"/>
      <c r="D88" s="14">
        <v>3</v>
      </c>
      <c r="E88" s="14">
        <v>4</v>
      </c>
      <c r="F88" s="14">
        <v>5</v>
      </c>
      <c r="G88" s="14">
        <v>6</v>
      </c>
      <c r="H88" s="14">
        <v>7</v>
      </c>
      <c r="I88" s="14">
        <v>12</v>
      </c>
      <c r="J88" s="14">
        <v>13</v>
      </c>
      <c r="K88" s="14">
        <v>14</v>
      </c>
      <c r="L88" s="14">
        <v>15</v>
      </c>
      <c r="M88" s="27"/>
      <c r="N88" s="1" t="s">
        <v>67</v>
      </c>
      <c r="O88" s="1">
        <f>D97</f>
        <v>0</v>
      </c>
    </row>
    <row r="89" spans="1:15" ht="31.5" customHeight="1">
      <c r="A89" s="52" t="s">
        <v>28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</row>
    <row r="90" spans="1:15" ht="15" customHeight="1">
      <c r="A90" s="4" t="s">
        <v>52</v>
      </c>
      <c r="B90" s="56" t="s">
        <v>37</v>
      </c>
      <c r="C90" s="56"/>
      <c r="D90" s="5">
        <v>225</v>
      </c>
      <c r="E90" s="6">
        <v>6</v>
      </c>
      <c r="F90" s="6">
        <v>7</v>
      </c>
      <c r="G90" s="6">
        <v>18</v>
      </c>
      <c r="H90" s="6">
        <f>(G90*3.8)+(F90*9)+(E90*4)</f>
        <v>155.39999999999998</v>
      </c>
      <c r="I90" s="6">
        <v>30</v>
      </c>
      <c r="J90" s="6">
        <v>71</v>
      </c>
      <c r="K90" s="6">
        <v>29</v>
      </c>
      <c r="L90" s="6">
        <v>2</v>
      </c>
    </row>
    <row r="91" spans="1:15" ht="15" customHeight="1">
      <c r="A91" s="4" t="s">
        <v>53</v>
      </c>
      <c r="B91" s="56" t="s">
        <v>44</v>
      </c>
      <c r="C91" s="56"/>
      <c r="D91" s="5">
        <v>60</v>
      </c>
      <c r="E91" s="6">
        <v>13.09</v>
      </c>
      <c r="F91" s="6">
        <v>17.45</v>
      </c>
      <c r="G91" s="6">
        <v>19.600000000000001</v>
      </c>
      <c r="H91" s="6">
        <f t="shared" ref="H91:H93" si="11">(G91*3.8)+(F91*9)+(E91*4)</f>
        <v>283.89</v>
      </c>
      <c r="I91" s="6">
        <v>17.45</v>
      </c>
      <c r="J91" s="6">
        <v>149.4</v>
      </c>
      <c r="K91" s="6">
        <v>26.18</v>
      </c>
      <c r="L91" s="6">
        <v>2.2000000000000002</v>
      </c>
    </row>
    <row r="92" spans="1:15" ht="15" customHeight="1">
      <c r="A92" s="4" t="s">
        <v>47</v>
      </c>
      <c r="B92" s="56" t="s">
        <v>87</v>
      </c>
      <c r="C92" s="56"/>
      <c r="D92" s="5">
        <v>110</v>
      </c>
      <c r="E92" s="6">
        <v>6</v>
      </c>
      <c r="F92" s="6">
        <v>7</v>
      </c>
      <c r="G92" s="6">
        <v>33</v>
      </c>
      <c r="H92" s="6">
        <f t="shared" si="11"/>
        <v>212.39999999999998</v>
      </c>
      <c r="I92" s="6">
        <v>15</v>
      </c>
      <c r="J92" s="6">
        <v>48</v>
      </c>
      <c r="K92" s="6">
        <v>9</v>
      </c>
      <c r="L92" s="6">
        <v>1</v>
      </c>
    </row>
    <row r="93" spans="1:15" ht="15" customHeight="1">
      <c r="A93" s="4" t="s">
        <v>46</v>
      </c>
      <c r="B93" s="56" t="s">
        <v>36</v>
      </c>
      <c r="C93" s="56"/>
      <c r="D93" s="28">
        <v>30</v>
      </c>
      <c r="E93" s="15">
        <v>1</v>
      </c>
      <c r="F93" s="15">
        <v>2</v>
      </c>
      <c r="G93" s="15">
        <v>3</v>
      </c>
      <c r="H93" s="6">
        <f t="shared" si="11"/>
        <v>33.4</v>
      </c>
      <c r="I93" s="6">
        <v>25</v>
      </c>
      <c r="J93" s="6">
        <v>32</v>
      </c>
      <c r="K93" s="6">
        <v>15</v>
      </c>
      <c r="L93" s="6">
        <v>1</v>
      </c>
    </row>
    <row r="94" spans="1:15" ht="15">
      <c r="A94" s="4" t="s">
        <v>34</v>
      </c>
      <c r="B94" s="45" t="s">
        <v>35</v>
      </c>
      <c r="C94" s="45"/>
      <c r="D94" s="5">
        <v>235</v>
      </c>
      <c r="E94" s="6">
        <v>0.1</v>
      </c>
      <c r="F94" s="6">
        <v>0</v>
      </c>
      <c r="G94" s="6">
        <v>15</v>
      </c>
      <c r="H94" s="6">
        <f>(E94*7)+(F94*9)+(G94*3.8)</f>
        <v>57.7</v>
      </c>
      <c r="I94" s="6">
        <v>16</v>
      </c>
      <c r="J94" s="6">
        <v>14</v>
      </c>
      <c r="K94" s="6">
        <v>10</v>
      </c>
      <c r="L94" s="6">
        <v>0</v>
      </c>
    </row>
    <row r="95" spans="1:15" ht="15">
      <c r="A95" s="7" t="s">
        <v>45</v>
      </c>
      <c r="B95" s="45" t="s">
        <v>33</v>
      </c>
      <c r="C95" s="45"/>
      <c r="D95" s="3">
        <v>45</v>
      </c>
      <c r="E95" s="15">
        <v>3.8</v>
      </c>
      <c r="F95" s="15">
        <v>2.36</v>
      </c>
      <c r="G95" s="15">
        <v>23.55</v>
      </c>
      <c r="H95" s="15">
        <f>(E95*7)+(F95*9)+(G95*3.8)</f>
        <v>137.32999999999998</v>
      </c>
      <c r="I95" s="6">
        <v>7</v>
      </c>
      <c r="J95" s="6">
        <v>40</v>
      </c>
      <c r="K95" s="6">
        <v>11</v>
      </c>
      <c r="L95" s="6">
        <v>1</v>
      </c>
    </row>
    <row r="96" spans="1:15" ht="15.75">
      <c r="A96" s="4"/>
      <c r="B96" s="8"/>
      <c r="C96" s="8"/>
      <c r="D96" s="26">
        <f>SUM(D90:D95)</f>
        <v>705</v>
      </c>
      <c r="E96" s="6"/>
      <c r="F96" s="6"/>
      <c r="G96" s="6"/>
      <c r="H96" s="6"/>
      <c r="I96" s="6"/>
      <c r="J96" s="6"/>
      <c r="K96" s="6"/>
      <c r="L96" s="6"/>
    </row>
    <row r="97" spans="1:15" ht="15.75">
      <c r="A97" s="4"/>
      <c r="B97" s="8"/>
      <c r="C97" s="8"/>
      <c r="D97" s="26"/>
      <c r="E97" s="6"/>
      <c r="F97" s="6"/>
      <c r="G97" s="6"/>
      <c r="H97" s="6"/>
      <c r="I97" s="6"/>
      <c r="J97" s="6"/>
      <c r="K97" s="6"/>
      <c r="L97" s="6"/>
    </row>
    <row r="98" spans="1:15" ht="15.75">
      <c r="A98" s="51" t="s">
        <v>29</v>
      </c>
      <c r="B98" s="51"/>
      <c r="C98" s="51"/>
      <c r="D98" s="51"/>
      <c r="E98" s="20">
        <f>E90+E91+E92+E93+E94+E95</f>
        <v>29.990000000000002</v>
      </c>
      <c r="F98" s="20">
        <f t="shared" ref="F98:L98" si="12">F90+F91+F92+F93+F94+F95</f>
        <v>35.81</v>
      </c>
      <c r="G98" s="20">
        <f t="shared" si="12"/>
        <v>112.14999999999999</v>
      </c>
      <c r="H98" s="20">
        <f t="shared" si="12"/>
        <v>880.11999999999989</v>
      </c>
      <c r="I98" s="20">
        <f t="shared" si="12"/>
        <v>110.45</v>
      </c>
      <c r="J98" s="20">
        <f t="shared" si="12"/>
        <v>354.4</v>
      </c>
      <c r="K98" s="20">
        <f t="shared" si="12"/>
        <v>100.18</v>
      </c>
      <c r="L98" s="20">
        <f t="shared" si="12"/>
        <v>7.2</v>
      </c>
    </row>
    <row r="99" spans="1:15" ht="15.75">
      <c r="A99" s="38"/>
      <c r="B99" s="38"/>
      <c r="C99" s="38"/>
      <c r="D99" s="38"/>
      <c r="E99" s="39"/>
      <c r="F99" s="39"/>
      <c r="G99" s="39"/>
      <c r="H99" s="39"/>
      <c r="I99" s="39"/>
      <c r="J99" s="39"/>
      <c r="K99" s="39"/>
      <c r="L99" s="39"/>
    </row>
    <row r="100" spans="1:15" ht="15.75">
      <c r="A100" s="44" t="s">
        <v>90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</row>
    <row r="101" spans="1:15" ht="34.5" customHeight="1">
      <c r="A101" s="10" t="s">
        <v>95</v>
      </c>
      <c r="B101" s="9"/>
      <c r="C101" s="9"/>
      <c r="D101" s="9"/>
      <c r="E101" s="11" t="s">
        <v>0</v>
      </c>
      <c r="F101" s="49" t="s">
        <v>19</v>
      </c>
      <c r="G101" s="49"/>
      <c r="H101" s="49"/>
      <c r="I101" s="53"/>
      <c r="J101" s="53"/>
      <c r="K101" s="53"/>
      <c r="L101" s="53"/>
    </row>
    <row r="102" spans="1:15" ht="15.75">
      <c r="A102" s="2"/>
      <c r="B102" s="9"/>
      <c r="C102" s="9"/>
      <c r="D102" s="41" t="s">
        <v>2</v>
      </c>
      <c r="E102" s="41"/>
      <c r="F102" s="12" t="s">
        <v>26</v>
      </c>
      <c r="G102" s="2"/>
      <c r="H102" s="2"/>
      <c r="I102" s="42" t="s">
        <v>93</v>
      </c>
      <c r="J102" s="43"/>
      <c r="K102" s="43"/>
      <c r="L102" s="43"/>
    </row>
    <row r="103" spans="1:15" ht="15">
      <c r="A103" s="47" t="s">
        <v>4</v>
      </c>
      <c r="B103" s="47" t="s">
        <v>5</v>
      </c>
      <c r="C103" s="47"/>
      <c r="D103" s="47" t="s">
        <v>6</v>
      </c>
      <c r="E103" s="50" t="s">
        <v>7</v>
      </c>
      <c r="F103" s="50"/>
      <c r="G103" s="50"/>
      <c r="H103" s="47" t="s">
        <v>8</v>
      </c>
      <c r="I103" s="50" t="s">
        <v>9</v>
      </c>
      <c r="J103" s="50"/>
      <c r="K103" s="50"/>
      <c r="L103" s="50"/>
    </row>
    <row r="104" spans="1:15" ht="15">
      <c r="A104" s="48"/>
      <c r="B104" s="54"/>
      <c r="C104" s="55"/>
      <c r="D104" s="48"/>
      <c r="E104" s="13" t="s">
        <v>10</v>
      </c>
      <c r="F104" s="13" t="s">
        <v>11</v>
      </c>
      <c r="G104" s="13" t="s">
        <v>12</v>
      </c>
      <c r="H104" s="48"/>
      <c r="I104" s="13" t="s">
        <v>13</v>
      </c>
      <c r="J104" s="13" t="s">
        <v>14</v>
      </c>
      <c r="K104" s="13" t="s">
        <v>15</v>
      </c>
      <c r="L104" s="13" t="s">
        <v>16</v>
      </c>
      <c r="N104" s="1" t="s">
        <v>67</v>
      </c>
      <c r="O104" s="1">
        <f>D114</f>
        <v>0</v>
      </c>
    </row>
    <row r="105" spans="1:15" ht="15" customHeight="1">
      <c r="A105" s="14">
        <v>1</v>
      </c>
      <c r="B105" s="46">
        <v>2</v>
      </c>
      <c r="C105" s="46"/>
      <c r="D105" s="14">
        <v>3</v>
      </c>
      <c r="E105" s="14">
        <v>4</v>
      </c>
      <c r="F105" s="14">
        <v>5</v>
      </c>
      <c r="G105" s="14">
        <v>6</v>
      </c>
      <c r="H105" s="14">
        <v>7</v>
      </c>
      <c r="I105" s="14">
        <v>12</v>
      </c>
      <c r="J105" s="14">
        <v>13</v>
      </c>
      <c r="K105" s="14">
        <v>14</v>
      </c>
      <c r="L105" s="14">
        <v>15</v>
      </c>
      <c r="N105" s="1" t="s">
        <v>64</v>
      </c>
      <c r="O105" s="27" t="e">
        <f>#REF!</f>
        <v>#REF!</v>
      </c>
    </row>
    <row r="106" spans="1:15" ht="15" customHeight="1">
      <c r="A106" s="52" t="s">
        <v>28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</row>
    <row r="107" spans="1:15" ht="15" customHeight="1">
      <c r="A107" s="4" t="s">
        <v>49</v>
      </c>
      <c r="B107" s="56" t="s">
        <v>38</v>
      </c>
      <c r="C107" s="56"/>
      <c r="D107" s="5">
        <v>225</v>
      </c>
      <c r="E107" s="6">
        <v>5</v>
      </c>
      <c r="F107" s="6">
        <v>7</v>
      </c>
      <c r="G107" s="6">
        <v>14</v>
      </c>
      <c r="H107" s="22">
        <f>(G107*3.8)+(F107*9)+(E107*4)</f>
        <v>136.19999999999999</v>
      </c>
      <c r="I107" s="6">
        <v>34</v>
      </c>
      <c r="J107" s="6">
        <v>42</v>
      </c>
      <c r="K107" s="6">
        <v>20</v>
      </c>
      <c r="L107" s="6">
        <v>1</v>
      </c>
    </row>
    <row r="108" spans="1:15" ht="15" customHeight="1">
      <c r="A108" s="4" t="s">
        <v>58</v>
      </c>
      <c r="B108" s="56" t="s">
        <v>41</v>
      </c>
      <c r="C108" s="56"/>
      <c r="D108" s="5">
        <v>100</v>
      </c>
      <c r="E108" s="6">
        <v>28</v>
      </c>
      <c r="F108" s="6">
        <v>12</v>
      </c>
      <c r="G108" s="6">
        <v>10</v>
      </c>
      <c r="H108" s="6">
        <f t="shared" ref="H108:H110" si="13">(G108*3.8)+(F108*9)+(E108*4)</f>
        <v>258</v>
      </c>
      <c r="I108" s="6">
        <v>16</v>
      </c>
      <c r="J108" s="6">
        <v>19</v>
      </c>
      <c r="K108" s="6">
        <v>10</v>
      </c>
      <c r="L108" s="6">
        <v>1</v>
      </c>
    </row>
    <row r="109" spans="1:15" ht="45">
      <c r="A109" s="4" t="s">
        <v>47</v>
      </c>
      <c r="B109" s="8" t="s">
        <v>87</v>
      </c>
      <c r="C109" s="8"/>
      <c r="D109" s="5">
        <v>110</v>
      </c>
      <c r="E109" s="6">
        <v>6</v>
      </c>
      <c r="F109" s="6">
        <v>7</v>
      </c>
      <c r="G109" s="6">
        <v>33</v>
      </c>
      <c r="H109" s="6">
        <f t="shared" si="13"/>
        <v>212.39999999999998</v>
      </c>
      <c r="I109" s="6">
        <v>36</v>
      </c>
      <c r="J109" s="6">
        <v>78</v>
      </c>
      <c r="K109" s="6">
        <v>26</v>
      </c>
      <c r="L109" s="6">
        <v>1</v>
      </c>
    </row>
    <row r="110" spans="1:15" ht="15">
      <c r="A110" s="4" t="s">
        <v>51</v>
      </c>
      <c r="B110" s="56" t="s">
        <v>68</v>
      </c>
      <c r="C110" s="56"/>
      <c r="D110" s="5">
        <v>20</v>
      </c>
      <c r="E110" s="6">
        <v>1</v>
      </c>
      <c r="F110" s="6">
        <v>0</v>
      </c>
      <c r="G110" s="6">
        <v>1.4</v>
      </c>
      <c r="H110" s="6">
        <f t="shared" si="13"/>
        <v>9.32</v>
      </c>
      <c r="I110" s="6">
        <v>5</v>
      </c>
      <c r="J110" s="6">
        <v>16</v>
      </c>
      <c r="K110" s="6">
        <v>5</v>
      </c>
      <c r="L110" s="6">
        <v>0</v>
      </c>
    </row>
    <row r="111" spans="1:15" ht="15">
      <c r="A111" s="4" t="s">
        <v>34</v>
      </c>
      <c r="B111" s="45" t="s">
        <v>35</v>
      </c>
      <c r="C111" s="45"/>
      <c r="D111" s="5">
        <v>235</v>
      </c>
      <c r="E111" s="6">
        <v>0.1</v>
      </c>
      <c r="F111" s="6">
        <v>0</v>
      </c>
      <c r="G111" s="6">
        <v>15</v>
      </c>
      <c r="H111" s="6">
        <f>(E111*7)+(F111*9)+(G111*3.8)</f>
        <v>57.7</v>
      </c>
      <c r="I111" s="6">
        <v>12</v>
      </c>
      <c r="J111" s="6">
        <v>4</v>
      </c>
      <c r="K111" s="6">
        <v>4</v>
      </c>
      <c r="L111" s="6">
        <v>0</v>
      </c>
    </row>
    <row r="112" spans="1:15" ht="15">
      <c r="A112" s="7" t="s">
        <v>45</v>
      </c>
      <c r="B112" s="45" t="s">
        <v>33</v>
      </c>
      <c r="C112" s="45"/>
      <c r="D112" s="3">
        <v>45</v>
      </c>
      <c r="E112" s="15">
        <v>3.8</v>
      </c>
      <c r="F112" s="15">
        <v>2.36</v>
      </c>
      <c r="G112" s="15">
        <v>23.55</v>
      </c>
      <c r="H112" s="15">
        <f>(E112*7)+(F112*9)+(G112*3.8)</f>
        <v>137.32999999999998</v>
      </c>
      <c r="I112" s="6">
        <v>7</v>
      </c>
      <c r="J112" s="6">
        <v>40</v>
      </c>
      <c r="K112" s="6">
        <v>11</v>
      </c>
      <c r="L112" s="6">
        <v>1</v>
      </c>
    </row>
    <row r="113" spans="1:12" ht="15.75">
      <c r="A113" s="4"/>
      <c r="B113" s="8"/>
      <c r="C113" s="8"/>
      <c r="D113" s="25">
        <f>SUM(D107:D112)</f>
        <v>735</v>
      </c>
      <c r="E113" s="6"/>
      <c r="F113" s="6"/>
      <c r="G113" s="6"/>
      <c r="H113" s="6"/>
      <c r="I113" s="6"/>
      <c r="J113" s="6"/>
      <c r="K113" s="6"/>
      <c r="L113" s="6"/>
    </row>
    <row r="114" spans="1:12" ht="15.75">
      <c r="A114" s="4"/>
      <c r="B114" s="8"/>
      <c r="C114" s="8"/>
      <c r="D114" s="26"/>
      <c r="E114" s="6"/>
      <c r="F114" s="6"/>
      <c r="G114" s="6"/>
      <c r="H114" s="6"/>
      <c r="I114" s="6"/>
      <c r="J114" s="6"/>
      <c r="K114" s="6"/>
      <c r="L114" s="6"/>
    </row>
    <row r="115" spans="1:12" ht="15.75">
      <c r="A115" s="51" t="s">
        <v>29</v>
      </c>
      <c r="B115" s="51"/>
      <c r="C115" s="51"/>
      <c r="D115" s="51"/>
      <c r="E115" s="20">
        <f>E107+E108+E109+E110+E111+E112</f>
        <v>43.9</v>
      </c>
      <c r="F115" s="20">
        <f t="shared" ref="F115:L115" si="14">F107+F108+F109+F110+F111+F112</f>
        <v>28.36</v>
      </c>
      <c r="G115" s="20">
        <f t="shared" si="14"/>
        <v>96.95</v>
      </c>
      <c r="H115" s="20">
        <f t="shared" si="14"/>
        <v>810.95</v>
      </c>
      <c r="I115" s="20">
        <f t="shared" si="14"/>
        <v>110</v>
      </c>
      <c r="J115" s="20">
        <f t="shared" si="14"/>
        <v>199</v>
      </c>
      <c r="K115" s="20">
        <f t="shared" si="14"/>
        <v>76</v>
      </c>
      <c r="L115" s="20">
        <f t="shared" si="14"/>
        <v>4</v>
      </c>
    </row>
    <row r="116" spans="1:12" ht="15.75">
      <c r="A116" s="38"/>
      <c r="B116" s="38"/>
      <c r="C116" s="38"/>
      <c r="D116" s="38"/>
      <c r="E116" s="39"/>
      <c r="F116" s="39"/>
      <c r="G116" s="39"/>
      <c r="H116" s="39"/>
      <c r="I116" s="39"/>
      <c r="J116" s="39"/>
      <c r="K116" s="39"/>
      <c r="L116" s="39"/>
    </row>
    <row r="117" spans="1:12" ht="15" customHeight="1">
      <c r="A117" s="44" t="s">
        <v>91</v>
      </c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</row>
    <row r="118" spans="1:12" ht="15.75">
      <c r="A118" s="10" t="s">
        <v>95</v>
      </c>
      <c r="B118" s="9"/>
      <c r="C118" s="9"/>
      <c r="D118" s="9"/>
      <c r="E118" s="11" t="s">
        <v>0</v>
      </c>
      <c r="F118" s="49" t="s">
        <v>21</v>
      </c>
      <c r="G118" s="49"/>
      <c r="H118" s="49"/>
      <c r="I118" s="53"/>
      <c r="J118" s="53"/>
      <c r="K118" s="53"/>
      <c r="L118" s="53"/>
    </row>
    <row r="119" spans="1:12" ht="15.75">
      <c r="A119" s="2"/>
      <c r="B119" s="9"/>
      <c r="C119" s="9"/>
      <c r="D119" s="41" t="s">
        <v>2</v>
      </c>
      <c r="E119" s="41"/>
      <c r="F119" s="12" t="s">
        <v>26</v>
      </c>
      <c r="G119" s="2"/>
      <c r="H119" s="2"/>
      <c r="I119" s="42" t="s">
        <v>93</v>
      </c>
      <c r="J119" s="43"/>
      <c r="K119" s="43"/>
      <c r="L119" s="43"/>
    </row>
    <row r="120" spans="1:12" ht="15" customHeight="1">
      <c r="A120" s="47" t="s">
        <v>4</v>
      </c>
      <c r="B120" s="47" t="s">
        <v>5</v>
      </c>
      <c r="C120" s="47"/>
      <c r="D120" s="47" t="s">
        <v>6</v>
      </c>
      <c r="E120" s="50" t="s">
        <v>7</v>
      </c>
      <c r="F120" s="50"/>
      <c r="G120" s="50"/>
      <c r="H120" s="47" t="s">
        <v>8</v>
      </c>
      <c r="I120" s="50" t="s">
        <v>9</v>
      </c>
      <c r="J120" s="50"/>
      <c r="K120" s="50"/>
      <c r="L120" s="50"/>
    </row>
    <row r="121" spans="1:12" ht="15" customHeight="1">
      <c r="A121" s="48"/>
      <c r="B121" s="54"/>
      <c r="C121" s="55"/>
      <c r="D121" s="48"/>
      <c r="E121" s="13" t="s">
        <v>10</v>
      </c>
      <c r="F121" s="13" t="s">
        <v>11</v>
      </c>
      <c r="G121" s="13" t="s">
        <v>12</v>
      </c>
      <c r="H121" s="48"/>
      <c r="I121" s="13" t="s">
        <v>13</v>
      </c>
      <c r="J121" s="13" t="s">
        <v>14</v>
      </c>
      <c r="K121" s="13" t="s">
        <v>15</v>
      </c>
      <c r="L121" s="13" t="s">
        <v>16</v>
      </c>
    </row>
    <row r="122" spans="1:12" ht="15" customHeight="1">
      <c r="A122" s="14">
        <v>1</v>
      </c>
      <c r="B122" s="46">
        <v>2</v>
      </c>
      <c r="C122" s="46"/>
      <c r="D122" s="14">
        <v>3</v>
      </c>
      <c r="E122" s="14">
        <v>4</v>
      </c>
      <c r="F122" s="14">
        <v>5</v>
      </c>
      <c r="G122" s="14">
        <v>6</v>
      </c>
      <c r="H122" s="14">
        <v>7</v>
      </c>
      <c r="I122" s="14">
        <v>12</v>
      </c>
      <c r="J122" s="14">
        <v>13</v>
      </c>
      <c r="K122" s="14">
        <v>14</v>
      </c>
      <c r="L122" s="14">
        <v>15</v>
      </c>
    </row>
    <row r="123" spans="1:12" ht="15" customHeight="1">
      <c r="A123" s="52" t="s">
        <v>28</v>
      </c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</row>
    <row r="124" spans="1:12" ht="15">
      <c r="A124" s="4" t="s">
        <v>70</v>
      </c>
      <c r="B124" s="66" t="s">
        <v>71</v>
      </c>
      <c r="C124" s="67"/>
      <c r="D124" s="5">
        <v>225</v>
      </c>
      <c r="E124" s="6">
        <v>4</v>
      </c>
      <c r="F124" s="6">
        <v>4</v>
      </c>
      <c r="G124" s="6">
        <v>19</v>
      </c>
      <c r="H124" s="6">
        <f>(G124*3.8)+(F124*9)+(E124*4)</f>
        <v>124.2</v>
      </c>
      <c r="I124" s="6">
        <v>17</v>
      </c>
      <c r="J124" s="6">
        <v>52</v>
      </c>
      <c r="K124" s="6">
        <v>21</v>
      </c>
      <c r="L124" s="6">
        <v>1</v>
      </c>
    </row>
    <row r="125" spans="1:12" ht="15">
      <c r="A125" s="4" t="s">
        <v>59</v>
      </c>
      <c r="B125" s="56" t="s">
        <v>43</v>
      </c>
      <c r="C125" s="56"/>
      <c r="D125" s="5">
        <v>120</v>
      </c>
      <c r="E125" s="6">
        <v>13</v>
      </c>
      <c r="F125" s="6">
        <v>16</v>
      </c>
      <c r="G125" s="6">
        <v>24</v>
      </c>
      <c r="H125" s="6">
        <f t="shared" ref="H125:H126" si="15">(G125*3.8)+(F125*9)+(E125*4)</f>
        <v>287.2</v>
      </c>
      <c r="I125" s="6">
        <v>31</v>
      </c>
      <c r="J125" s="6">
        <v>191</v>
      </c>
      <c r="K125" s="6">
        <v>47</v>
      </c>
      <c r="L125" s="6">
        <v>3</v>
      </c>
    </row>
    <row r="126" spans="1:12" ht="15">
      <c r="A126" s="4" t="s">
        <v>55</v>
      </c>
      <c r="B126" s="56" t="s">
        <v>63</v>
      </c>
      <c r="C126" s="56"/>
      <c r="D126" s="5">
        <v>20</v>
      </c>
      <c r="E126" s="6">
        <v>4</v>
      </c>
      <c r="F126" s="6">
        <v>0</v>
      </c>
      <c r="G126" s="6">
        <v>0.8</v>
      </c>
      <c r="H126" s="6">
        <f t="shared" si="15"/>
        <v>19.04</v>
      </c>
      <c r="I126" s="6">
        <v>3</v>
      </c>
      <c r="J126" s="6">
        <v>3</v>
      </c>
      <c r="K126" s="6">
        <v>2</v>
      </c>
      <c r="L126" s="6">
        <v>0</v>
      </c>
    </row>
    <row r="127" spans="1:12" ht="15">
      <c r="A127" s="4" t="s">
        <v>34</v>
      </c>
      <c r="B127" s="45" t="s">
        <v>35</v>
      </c>
      <c r="C127" s="45"/>
      <c r="D127" s="5">
        <v>235</v>
      </c>
      <c r="E127" s="6">
        <v>0.1</v>
      </c>
      <c r="F127" s="6">
        <v>0</v>
      </c>
      <c r="G127" s="6">
        <v>15</v>
      </c>
      <c r="H127" s="6">
        <f>(E127*7)+(F127*9)+(G127*3.8)</f>
        <v>57.7</v>
      </c>
      <c r="I127" s="6">
        <v>5</v>
      </c>
      <c r="J127" s="6">
        <v>8</v>
      </c>
      <c r="K127" s="6">
        <v>4</v>
      </c>
      <c r="L127" s="6">
        <v>1</v>
      </c>
    </row>
    <row r="128" spans="1:12" ht="15">
      <c r="A128" s="7" t="s">
        <v>45</v>
      </c>
      <c r="B128" s="45" t="s">
        <v>33</v>
      </c>
      <c r="C128" s="45"/>
      <c r="D128" s="3">
        <v>45</v>
      </c>
      <c r="E128" s="15">
        <v>3.8</v>
      </c>
      <c r="F128" s="15">
        <v>2.36</v>
      </c>
      <c r="G128" s="15">
        <v>23.55</v>
      </c>
      <c r="H128" s="15">
        <f>(E128*7)+(F128*9)+(G128*3.8)</f>
        <v>137.32999999999998</v>
      </c>
      <c r="I128" s="6">
        <v>7</v>
      </c>
      <c r="J128" s="6">
        <v>40</v>
      </c>
      <c r="K128" s="6">
        <v>11</v>
      </c>
      <c r="L128" s="6">
        <v>1</v>
      </c>
    </row>
    <row r="129" spans="1:15" ht="15.75">
      <c r="A129" s="4"/>
      <c r="B129" s="8"/>
      <c r="C129" s="8"/>
      <c r="D129" s="26">
        <f>SUM(D124:D128)</f>
        <v>645</v>
      </c>
      <c r="E129" s="6"/>
      <c r="F129" s="6"/>
      <c r="G129" s="6"/>
      <c r="H129" s="6"/>
      <c r="I129" s="6"/>
      <c r="J129" s="6"/>
      <c r="K129" s="6"/>
      <c r="L129" s="6"/>
    </row>
    <row r="130" spans="1:15" ht="15.75">
      <c r="A130" s="4"/>
      <c r="B130" s="8"/>
      <c r="C130" s="8"/>
      <c r="D130" s="26"/>
      <c r="E130" s="6"/>
      <c r="F130" s="6"/>
      <c r="G130" s="6"/>
      <c r="H130" s="6"/>
      <c r="I130" s="6"/>
      <c r="J130" s="6"/>
      <c r="K130" s="6"/>
      <c r="L130" s="6"/>
    </row>
    <row r="131" spans="1:15" ht="30.75" customHeight="1">
      <c r="A131" s="51" t="s">
        <v>29</v>
      </c>
      <c r="B131" s="51"/>
      <c r="C131" s="51"/>
      <c r="D131" s="51"/>
      <c r="E131" s="20">
        <f>E124+E125+E126+E127+E128</f>
        <v>24.900000000000002</v>
      </c>
      <c r="F131" s="20">
        <f t="shared" ref="F131:L131" si="16">F124+F125+F126+F127+F128</f>
        <v>22.36</v>
      </c>
      <c r="G131" s="20">
        <f t="shared" si="16"/>
        <v>82.35</v>
      </c>
      <c r="H131" s="20">
        <f t="shared" si="16"/>
        <v>625.47</v>
      </c>
      <c r="I131" s="20">
        <f t="shared" si="16"/>
        <v>63</v>
      </c>
      <c r="J131" s="20">
        <f t="shared" si="16"/>
        <v>294</v>
      </c>
      <c r="K131" s="20">
        <f t="shared" si="16"/>
        <v>85</v>
      </c>
      <c r="L131" s="20">
        <f t="shared" si="16"/>
        <v>6</v>
      </c>
    </row>
    <row r="132" spans="1:15" ht="15.75">
      <c r="A132" s="44" t="s">
        <v>27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</row>
    <row r="133" spans="1:15" ht="15.75">
      <c r="A133" s="10" t="s">
        <v>95</v>
      </c>
      <c r="B133" s="9"/>
      <c r="C133" s="9"/>
      <c r="D133" s="9"/>
      <c r="E133" s="11" t="s">
        <v>0</v>
      </c>
      <c r="F133" s="49" t="s">
        <v>22</v>
      </c>
      <c r="G133" s="49"/>
      <c r="H133" s="49"/>
      <c r="I133" s="53"/>
      <c r="J133" s="53"/>
      <c r="K133" s="53"/>
      <c r="L133" s="53"/>
    </row>
    <row r="134" spans="1:15" ht="15.75">
      <c r="A134" s="2"/>
      <c r="B134" s="9"/>
      <c r="C134" s="9"/>
      <c r="D134" s="41" t="s">
        <v>2</v>
      </c>
      <c r="E134" s="41"/>
      <c r="F134" s="12" t="s">
        <v>26</v>
      </c>
      <c r="G134" s="2"/>
      <c r="H134" s="2"/>
      <c r="I134" s="42" t="s">
        <v>93</v>
      </c>
      <c r="J134" s="43"/>
      <c r="K134" s="43"/>
      <c r="L134" s="43"/>
    </row>
    <row r="135" spans="1:15" ht="29.25" customHeight="1">
      <c r="A135" s="47" t="s">
        <v>4</v>
      </c>
      <c r="B135" s="47" t="s">
        <v>5</v>
      </c>
      <c r="C135" s="47"/>
      <c r="D135" s="47" t="s">
        <v>6</v>
      </c>
      <c r="E135" s="50" t="s">
        <v>7</v>
      </c>
      <c r="F135" s="50"/>
      <c r="G135" s="50"/>
      <c r="H135" s="47" t="s">
        <v>8</v>
      </c>
      <c r="I135" s="50" t="s">
        <v>9</v>
      </c>
      <c r="J135" s="50"/>
      <c r="K135" s="50"/>
      <c r="L135" s="50"/>
      <c r="N135" s="1" t="s">
        <v>64</v>
      </c>
      <c r="O135" s="27" t="e">
        <f>#REF!</f>
        <v>#REF!</v>
      </c>
    </row>
    <row r="136" spans="1:15" ht="15" customHeight="1">
      <c r="A136" s="48"/>
      <c r="B136" s="54"/>
      <c r="C136" s="55"/>
      <c r="D136" s="48"/>
      <c r="E136" s="13" t="s">
        <v>10</v>
      </c>
      <c r="F136" s="13" t="s">
        <v>11</v>
      </c>
      <c r="G136" s="13" t="s">
        <v>12</v>
      </c>
      <c r="H136" s="48"/>
      <c r="I136" s="13" t="s">
        <v>13</v>
      </c>
      <c r="J136" s="13" t="s">
        <v>14</v>
      </c>
      <c r="K136" s="13" t="s">
        <v>15</v>
      </c>
      <c r="L136" s="13" t="s">
        <v>16</v>
      </c>
    </row>
    <row r="137" spans="1:15" ht="15" customHeight="1">
      <c r="A137" s="14">
        <v>1</v>
      </c>
      <c r="B137" s="46">
        <v>2</v>
      </c>
      <c r="C137" s="46"/>
      <c r="D137" s="14">
        <v>3</v>
      </c>
      <c r="E137" s="14">
        <v>4</v>
      </c>
      <c r="F137" s="14">
        <v>5</v>
      </c>
      <c r="G137" s="14">
        <v>6</v>
      </c>
      <c r="H137" s="14">
        <v>7</v>
      </c>
      <c r="I137" s="14">
        <v>12</v>
      </c>
      <c r="J137" s="14">
        <v>13</v>
      </c>
      <c r="K137" s="14">
        <v>14</v>
      </c>
      <c r="L137" s="14">
        <v>15</v>
      </c>
    </row>
    <row r="138" spans="1:15" ht="15" customHeight="1">
      <c r="A138" s="52" t="s">
        <v>28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</row>
    <row r="139" spans="1:15" ht="15" customHeight="1">
      <c r="A139" s="4" t="s">
        <v>56</v>
      </c>
      <c r="B139" s="56" t="s">
        <v>30</v>
      </c>
      <c r="C139" s="56"/>
      <c r="D139" s="5">
        <v>225</v>
      </c>
      <c r="E139" s="6">
        <v>8</v>
      </c>
      <c r="F139" s="6">
        <v>8</v>
      </c>
      <c r="G139" s="6">
        <v>21</v>
      </c>
      <c r="H139" s="6">
        <f>(G139*3.8)+(F139*9)+(E139*4)</f>
        <v>183.8</v>
      </c>
      <c r="I139" s="6">
        <v>16</v>
      </c>
      <c r="J139" s="6">
        <v>32</v>
      </c>
      <c r="K139" s="6">
        <v>8</v>
      </c>
      <c r="L139" s="6"/>
    </row>
    <row r="140" spans="1:15" ht="15">
      <c r="A140" s="4" t="s">
        <v>88</v>
      </c>
      <c r="B140" s="56" t="s">
        <v>89</v>
      </c>
      <c r="C140" s="56"/>
      <c r="D140" s="5">
        <v>60</v>
      </c>
      <c r="E140" s="6">
        <v>15</v>
      </c>
      <c r="F140" s="6">
        <v>14</v>
      </c>
      <c r="G140" s="6">
        <v>14</v>
      </c>
      <c r="H140" s="6">
        <f t="shared" ref="H140:H142" si="17">(G140*3.8)+(F140*9)+(E140*4)</f>
        <v>239.2</v>
      </c>
      <c r="I140" s="6">
        <v>17</v>
      </c>
      <c r="J140" s="6">
        <v>13</v>
      </c>
      <c r="K140" s="6">
        <v>19</v>
      </c>
      <c r="L140" s="6">
        <v>1</v>
      </c>
    </row>
    <row r="141" spans="1:15" ht="15">
      <c r="A141" s="4" t="s">
        <v>60</v>
      </c>
      <c r="B141" s="56" t="s">
        <v>42</v>
      </c>
      <c r="C141" s="56"/>
      <c r="D141" s="5">
        <v>120</v>
      </c>
      <c r="E141" s="6">
        <v>10</v>
      </c>
      <c r="F141" s="6">
        <v>10</v>
      </c>
      <c r="G141" s="6">
        <v>35</v>
      </c>
      <c r="H141" s="6">
        <f t="shared" si="17"/>
        <v>263</v>
      </c>
      <c r="I141" s="6">
        <v>7.2</v>
      </c>
      <c r="J141" s="6">
        <v>66</v>
      </c>
      <c r="K141" s="6">
        <v>21.6</v>
      </c>
      <c r="L141" s="6">
        <v>0</v>
      </c>
    </row>
    <row r="142" spans="1:15" ht="15">
      <c r="A142" s="4" t="s">
        <v>46</v>
      </c>
      <c r="B142" s="56" t="s">
        <v>36</v>
      </c>
      <c r="C142" s="56"/>
      <c r="D142" s="5">
        <v>30</v>
      </c>
      <c r="E142" s="15">
        <v>1</v>
      </c>
      <c r="F142" s="15">
        <v>2</v>
      </c>
      <c r="G142" s="15">
        <v>3</v>
      </c>
      <c r="H142" s="6">
        <f t="shared" si="17"/>
        <v>33.4</v>
      </c>
      <c r="I142" s="6">
        <v>4</v>
      </c>
      <c r="J142" s="6">
        <v>13</v>
      </c>
      <c r="K142" s="6">
        <v>4</v>
      </c>
      <c r="L142" s="6">
        <v>0</v>
      </c>
    </row>
    <row r="143" spans="1:15" ht="15">
      <c r="A143" s="4" t="s">
        <v>34</v>
      </c>
      <c r="B143" s="45" t="s">
        <v>35</v>
      </c>
      <c r="C143" s="45"/>
      <c r="D143" s="5">
        <v>235</v>
      </c>
      <c r="E143" s="6">
        <v>0.1</v>
      </c>
      <c r="F143" s="6">
        <v>0</v>
      </c>
      <c r="G143" s="6">
        <v>15</v>
      </c>
      <c r="H143" s="6">
        <f>(E143*7)+(F143*9)+(G143*3.8)</f>
        <v>57.7</v>
      </c>
      <c r="I143" s="6">
        <v>12</v>
      </c>
      <c r="J143" s="6">
        <v>4</v>
      </c>
      <c r="K143" s="6">
        <v>4</v>
      </c>
      <c r="L143" s="6">
        <v>0</v>
      </c>
    </row>
    <row r="144" spans="1:15" ht="15">
      <c r="A144" s="7" t="s">
        <v>45</v>
      </c>
      <c r="B144" s="45" t="s">
        <v>33</v>
      </c>
      <c r="C144" s="45"/>
      <c r="D144" s="3">
        <v>45</v>
      </c>
      <c r="E144" s="15">
        <v>3.8</v>
      </c>
      <c r="F144" s="15">
        <v>2.36</v>
      </c>
      <c r="G144" s="15">
        <v>23.55</v>
      </c>
      <c r="H144" s="15">
        <f>(E144*7)+(F144*9)+(G144*3.8)</f>
        <v>137.32999999999998</v>
      </c>
      <c r="I144" s="6">
        <v>7</v>
      </c>
      <c r="J144" s="6">
        <v>40</v>
      </c>
      <c r="K144" s="6">
        <v>11</v>
      </c>
      <c r="L144" s="6">
        <v>1</v>
      </c>
    </row>
    <row r="145" spans="1:12" ht="15.75">
      <c r="A145" s="4"/>
      <c r="B145" s="8"/>
      <c r="C145" s="8"/>
      <c r="D145" s="26">
        <f>SUM(D139:D144)</f>
        <v>715</v>
      </c>
      <c r="E145" s="6"/>
      <c r="F145" s="6"/>
      <c r="G145" s="6"/>
      <c r="H145" s="6"/>
      <c r="I145" s="6"/>
      <c r="J145" s="6"/>
      <c r="K145" s="6"/>
      <c r="L145" s="6"/>
    </row>
    <row r="146" spans="1:12" ht="15" customHeight="1">
      <c r="A146" s="4"/>
      <c r="B146" s="8"/>
      <c r="C146" s="8"/>
      <c r="D146" s="26"/>
      <c r="E146" s="6"/>
      <c r="F146" s="6"/>
      <c r="G146" s="6"/>
      <c r="H146" s="6"/>
      <c r="I146" s="6"/>
      <c r="J146" s="6"/>
      <c r="K146" s="6"/>
      <c r="L146" s="6"/>
    </row>
    <row r="147" spans="1:12" ht="27.75" customHeight="1">
      <c r="A147" s="51" t="s">
        <v>29</v>
      </c>
      <c r="B147" s="51"/>
      <c r="C147" s="51"/>
      <c r="D147" s="51"/>
      <c r="E147" s="20">
        <f>E139+E140+E141+E142+E143+E144</f>
        <v>37.9</v>
      </c>
      <c r="F147" s="20">
        <f t="shared" ref="F147:L147" si="18">F139+F140+F141+F142+F143+F144</f>
        <v>36.36</v>
      </c>
      <c r="G147" s="20">
        <f t="shared" si="18"/>
        <v>111.55</v>
      </c>
      <c r="H147" s="20">
        <f t="shared" si="18"/>
        <v>914.43000000000006</v>
      </c>
      <c r="I147" s="20">
        <f t="shared" si="18"/>
        <v>63.2</v>
      </c>
      <c r="J147" s="20">
        <f t="shared" si="18"/>
        <v>168</v>
      </c>
      <c r="K147" s="20">
        <f t="shared" si="18"/>
        <v>67.599999999999994</v>
      </c>
      <c r="L147" s="20">
        <f t="shared" si="18"/>
        <v>2</v>
      </c>
    </row>
    <row r="148" spans="1:12" ht="15" customHeight="1">
      <c r="A148" s="44" t="s">
        <v>27</v>
      </c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</row>
    <row r="149" spans="1:12" ht="15.75">
      <c r="A149" s="10" t="s">
        <v>95</v>
      </c>
      <c r="B149" s="9"/>
      <c r="C149" s="9"/>
      <c r="D149" s="9"/>
      <c r="E149" s="11" t="s">
        <v>0</v>
      </c>
      <c r="F149" s="49" t="s">
        <v>24</v>
      </c>
      <c r="G149" s="49"/>
      <c r="H149" s="49"/>
      <c r="I149" s="53"/>
      <c r="J149" s="53"/>
      <c r="K149" s="53"/>
      <c r="L149" s="53"/>
    </row>
    <row r="150" spans="1:12" ht="30" customHeight="1">
      <c r="A150" s="2"/>
      <c r="B150" s="9"/>
      <c r="C150" s="9"/>
      <c r="D150" s="41" t="s">
        <v>2</v>
      </c>
      <c r="E150" s="41"/>
      <c r="F150" s="12" t="s">
        <v>26</v>
      </c>
      <c r="G150" s="2"/>
      <c r="H150" s="2"/>
      <c r="I150" s="42" t="s">
        <v>93</v>
      </c>
      <c r="J150" s="43"/>
      <c r="K150" s="43"/>
      <c r="L150" s="43"/>
    </row>
    <row r="151" spans="1:12" ht="15" customHeight="1">
      <c r="A151" s="47" t="s">
        <v>4</v>
      </c>
      <c r="B151" s="47" t="s">
        <v>5</v>
      </c>
      <c r="C151" s="47"/>
      <c r="D151" s="47" t="s">
        <v>6</v>
      </c>
      <c r="E151" s="50" t="s">
        <v>7</v>
      </c>
      <c r="F151" s="50"/>
      <c r="G151" s="50"/>
      <c r="H151" s="47" t="s">
        <v>8</v>
      </c>
      <c r="I151" s="50" t="s">
        <v>9</v>
      </c>
      <c r="J151" s="50"/>
      <c r="K151" s="50"/>
      <c r="L151" s="50"/>
    </row>
    <row r="152" spans="1:12" ht="13.5" customHeight="1">
      <c r="A152" s="48"/>
      <c r="B152" s="54"/>
      <c r="C152" s="55"/>
      <c r="D152" s="48"/>
      <c r="E152" s="13" t="s">
        <v>10</v>
      </c>
      <c r="F152" s="13" t="s">
        <v>11</v>
      </c>
      <c r="G152" s="13" t="s">
        <v>12</v>
      </c>
      <c r="H152" s="48"/>
      <c r="I152" s="13" t="s">
        <v>13</v>
      </c>
      <c r="J152" s="13" t="s">
        <v>14</v>
      </c>
      <c r="K152" s="13" t="s">
        <v>15</v>
      </c>
      <c r="L152" s="13" t="s">
        <v>16</v>
      </c>
    </row>
    <row r="153" spans="1:12" ht="15" customHeight="1">
      <c r="A153" s="14">
        <v>1</v>
      </c>
      <c r="B153" s="46">
        <v>2</v>
      </c>
      <c r="C153" s="46"/>
      <c r="D153" s="14">
        <v>3</v>
      </c>
      <c r="E153" s="14">
        <v>4</v>
      </c>
      <c r="F153" s="14">
        <v>5</v>
      </c>
      <c r="G153" s="14">
        <v>6</v>
      </c>
      <c r="H153" s="14">
        <v>7</v>
      </c>
      <c r="I153" s="14">
        <v>12</v>
      </c>
      <c r="J153" s="14">
        <v>0</v>
      </c>
      <c r="K153" s="14">
        <v>14</v>
      </c>
      <c r="L153" s="14">
        <v>15</v>
      </c>
    </row>
    <row r="154" spans="1:12" ht="15" customHeight="1">
      <c r="A154" s="68" t="s">
        <v>28</v>
      </c>
      <c r="B154" s="68"/>
      <c r="C154" s="68"/>
      <c r="D154" s="68"/>
      <c r="E154" s="29"/>
      <c r="F154" s="29"/>
      <c r="G154" s="29"/>
      <c r="H154" s="29"/>
      <c r="I154" s="29"/>
      <c r="J154" s="29"/>
      <c r="K154" s="29"/>
      <c r="L154" s="29"/>
    </row>
    <row r="155" spans="1:12" ht="15">
      <c r="A155" s="4">
        <v>2015</v>
      </c>
      <c r="B155" s="56" t="s">
        <v>48</v>
      </c>
      <c r="C155" s="56"/>
      <c r="D155" s="30">
        <v>230</v>
      </c>
      <c r="E155" s="6">
        <v>8</v>
      </c>
      <c r="F155" s="6">
        <v>8</v>
      </c>
      <c r="G155" s="6">
        <v>26</v>
      </c>
      <c r="H155" s="6">
        <f>(G155*3.8)+(F155*9)+(E155*4)</f>
        <v>202.8</v>
      </c>
      <c r="I155" s="6">
        <v>29</v>
      </c>
      <c r="J155" s="6">
        <v>68</v>
      </c>
      <c r="K155" s="6">
        <v>24</v>
      </c>
      <c r="L155" s="6">
        <v>1</v>
      </c>
    </row>
    <row r="156" spans="1:12" ht="15">
      <c r="A156" s="4" t="s">
        <v>61</v>
      </c>
      <c r="B156" s="56" t="s">
        <v>44</v>
      </c>
      <c r="C156" s="56"/>
      <c r="D156" s="5">
        <v>60</v>
      </c>
      <c r="E156" s="6">
        <v>14</v>
      </c>
      <c r="F156" s="6">
        <v>15</v>
      </c>
      <c r="G156" s="6">
        <v>14</v>
      </c>
      <c r="H156" s="6">
        <f t="shared" ref="H156:H158" si="19">(G156*3.8)+(F156*9)+(E156*4)</f>
        <v>244.2</v>
      </c>
      <c r="I156" s="6">
        <v>15</v>
      </c>
      <c r="J156" s="6">
        <v>106</v>
      </c>
      <c r="K156" s="6">
        <v>19</v>
      </c>
      <c r="L156" s="6">
        <v>2</v>
      </c>
    </row>
    <row r="157" spans="1:12" ht="15">
      <c r="A157" s="4" t="s">
        <v>62</v>
      </c>
      <c r="B157" s="56" t="s">
        <v>86</v>
      </c>
      <c r="C157" s="56"/>
      <c r="D157" s="5">
        <v>110</v>
      </c>
      <c r="E157" s="6">
        <v>20</v>
      </c>
      <c r="F157" s="6">
        <v>15</v>
      </c>
      <c r="G157" s="6">
        <v>18</v>
      </c>
      <c r="H157" s="6">
        <f t="shared" si="19"/>
        <v>283.39999999999998</v>
      </c>
      <c r="I157" s="6">
        <v>4</v>
      </c>
      <c r="J157" s="6">
        <v>2</v>
      </c>
      <c r="K157" s="6">
        <v>0</v>
      </c>
      <c r="L157" s="6">
        <v>0</v>
      </c>
    </row>
    <row r="158" spans="1:12" ht="15">
      <c r="A158" s="4" t="s">
        <v>55</v>
      </c>
      <c r="B158" s="56" t="s">
        <v>63</v>
      </c>
      <c r="C158" s="56"/>
      <c r="D158" s="5">
        <v>20</v>
      </c>
      <c r="E158" s="6">
        <v>4</v>
      </c>
      <c r="F158" s="6">
        <v>0</v>
      </c>
      <c r="G158" s="6">
        <v>0.8</v>
      </c>
      <c r="H158" s="6">
        <f t="shared" si="19"/>
        <v>19.04</v>
      </c>
      <c r="I158" s="6">
        <v>4</v>
      </c>
      <c r="J158" s="6">
        <v>4</v>
      </c>
      <c r="K158" s="6">
        <v>3</v>
      </c>
      <c r="L158" s="6">
        <v>0</v>
      </c>
    </row>
    <row r="159" spans="1:12" ht="15">
      <c r="A159" s="4" t="s">
        <v>34</v>
      </c>
      <c r="B159" s="45" t="s">
        <v>35</v>
      </c>
      <c r="C159" s="45"/>
      <c r="D159" s="5">
        <v>235</v>
      </c>
      <c r="E159" s="6">
        <v>0.1</v>
      </c>
      <c r="F159" s="6">
        <v>0</v>
      </c>
      <c r="G159" s="6">
        <v>15</v>
      </c>
      <c r="H159" s="6">
        <f>(E159*7)+(F159*9)+(G159*3.8)</f>
        <v>57.7</v>
      </c>
      <c r="I159" s="6">
        <v>5</v>
      </c>
      <c r="J159" s="6">
        <v>8</v>
      </c>
      <c r="K159" s="6">
        <v>4</v>
      </c>
      <c r="L159" s="6">
        <v>1</v>
      </c>
    </row>
    <row r="160" spans="1:12" ht="15">
      <c r="A160" s="7" t="s">
        <v>45</v>
      </c>
      <c r="B160" s="45" t="s">
        <v>33</v>
      </c>
      <c r="C160" s="45"/>
      <c r="D160" s="3">
        <v>45</v>
      </c>
      <c r="E160" s="15">
        <v>3.8</v>
      </c>
      <c r="F160" s="15">
        <v>2.36</v>
      </c>
      <c r="G160" s="15">
        <v>23.55</v>
      </c>
      <c r="H160" s="15">
        <f>(E160*7)+(F160*9)+(G160*3.8)</f>
        <v>137.32999999999998</v>
      </c>
      <c r="I160" s="6">
        <v>7</v>
      </c>
      <c r="J160" s="6">
        <v>40</v>
      </c>
      <c r="K160" s="6">
        <v>11</v>
      </c>
      <c r="L160" s="6">
        <v>1</v>
      </c>
    </row>
    <row r="161" spans="1:14" ht="15.75">
      <c r="A161" s="4"/>
      <c r="B161" s="8"/>
      <c r="C161" s="8"/>
      <c r="D161" s="25">
        <f>SUM(D155:D160)</f>
        <v>700</v>
      </c>
      <c r="E161" s="6"/>
      <c r="F161" s="6"/>
      <c r="G161" s="6"/>
      <c r="H161" s="6"/>
      <c r="I161" s="6"/>
      <c r="J161" s="6"/>
      <c r="K161" s="6"/>
      <c r="L161" s="6"/>
    </row>
    <row r="162" spans="1:14" ht="15.75">
      <c r="A162" s="4"/>
      <c r="B162" s="8"/>
      <c r="C162" s="8"/>
      <c r="D162" s="26"/>
      <c r="E162" s="6"/>
      <c r="F162" s="6"/>
      <c r="G162" s="6"/>
      <c r="H162" s="6"/>
      <c r="I162" s="6"/>
      <c r="J162" s="6"/>
      <c r="K162" s="6"/>
      <c r="L162" s="6"/>
      <c r="M162" s="33"/>
    </row>
    <row r="163" spans="1:14" ht="15.75">
      <c r="A163" s="51" t="s">
        <v>29</v>
      </c>
      <c r="B163" s="51"/>
      <c r="C163" s="51"/>
      <c r="D163" s="51"/>
      <c r="E163" s="20">
        <f>E155+E156+E157+E158+E159+E160</f>
        <v>49.9</v>
      </c>
      <c r="F163" s="20">
        <f t="shared" ref="F163:L163" si="20">F155+F156+F157+F158+F159+F160</f>
        <v>40.36</v>
      </c>
      <c r="G163" s="20">
        <f t="shared" si="20"/>
        <v>97.35</v>
      </c>
      <c r="H163" s="20">
        <f t="shared" si="20"/>
        <v>944.47</v>
      </c>
      <c r="I163" s="20">
        <f t="shared" si="20"/>
        <v>64</v>
      </c>
      <c r="J163" s="20">
        <f t="shared" si="20"/>
        <v>228</v>
      </c>
      <c r="K163" s="20">
        <f t="shared" si="20"/>
        <v>61</v>
      </c>
      <c r="L163" s="20">
        <f t="shared" si="20"/>
        <v>5</v>
      </c>
    </row>
    <row r="165" spans="1:14">
      <c r="M165" s="21" t="s">
        <v>84</v>
      </c>
    </row>
    <row r="166" spans="1:14">
      <c r="H166" s="32"/>
      <c r="M166" s="1">
        <v>88</v>
      </c>
      <c r="N166" s="21" t="e">
        <f>M166-J170</f>
        <v>#REF!</v>
      </c>
    </row>
    <row r="167" spans="1:14">
      <c r="M167" s="1">
        <v>85</v>
      </c>
      <c r="N167" s="21" t="e">
        <f>M167-J171</f>
        <v>#REF!</v>
      </c>
    </row>
    <row r="168" spans="1:14">
      <c r="H168" s="32" t="e">
        <f>#REF!+#REF!+#REF!+#REF!+#REF!+#REF!+#REF!+#REF!+#REF!+#REF!</f>
        <v>#REF!</v>
      </c>
      <c r="I168" s="31" t="e">
        <f>H168/10</f>
        <v>#REF!</v>
      </c>
      <c r="M168" s="1">
        <v>85</v>
      </c>
      <c r="N168" s="21" t="e">
        <f>M168-J172</f>
        <v>#REF!</v>
      </c>
    </row>
    <row r="169" spans="1:14">
      <c r="F169" s="34" t="s">
        <v>76</v>
      </c>
      <c r="J169" s="34" t="s">
        <v>81</v>
      </c>
      <c r="M169" s="1">
        <v>85</v>
      </c>
      <c r="N169" s="21" t="e">
        <f>M169-J173</f>
        <v>#REF!</v>
      </c>
    </row>
    <row r="170" spans="1:14">
      <c r="E170" s="31" t="s">
        <v>77</v>
      </c>
      <c r="F170" s="31" t="e">
        <f>(#REF!+#REF!+#REF!+#REF!+#REF!+#REF!+#REF!+#REF!+#REF!+#REF!)/10</f>
        <v>#REF!</v>
      </c>
      <c r="G170" s="31">
        <v>88</v>
      </c>
      <c r="H170" s="34" t="e">
        <f>G170-F170</f>
        <v>#REF!</v>
      </c>
      <c r="J170" s="31" t="e">
        <f>(#REF!+#REF!+#REF!+#REF!+#REF!+#REF!+#REF!+#REF!+#REF!+#REF!)/10</f>
        <v>#REF!</v>
      </c>
      <c r="K170" s="31">
        <v>88</v>
      </c>
      <c r="L170" s="34" t="e">
        <f t="shared" ref="L170:L175" si="21">K170-J170</f>
        <v>#REF!</v>
      </c>
    </row>
    <row r="171" spans="1:14" ht="20.25">
      <c r="A171" s="35" t="s">
        <v>66</v>
      </c>
      <c r="B171" s="35" t="e">
        <f>#REF!+#REF!+#REF!+#REF!+#REF!+#REF!+#REF!+#REF!+#REF!+#REF!</f>
        <v>#REF!</v>
      </c>
      <c r="C171" s="35" t="e">
        <f>B171/10</f>
        <v>#REF!</v>
      </c>
      <c r="E171" s="31" t="s">
        <v>78</v>
      </c>
      <c r="F171" s="31" t="e">
        <f>F170</f>
        <v>#REF!</v>
      </c>
      <c r="G171" s="31">
        <v>66</v>
      </c>
      <c r="H171" s="34" t="e">
        <f>G171-F171</f>
        <v>#REF!</v>
      </c>
      <c r="J171" s="31" t="e">
        <f>J170</f>
        <v>#REF!</v>
      </c>
      <c r="K171" s="31">
        <v>80</v>
      </c>
      <c r="L171" s="34" t="e">
        <f t="shared" si="21"/>
        <v>#REF!</v>
      </c>
    </row>
    <row r="172" spans="1:14" ht="20.25">
      <c r="A172" s="35" t="s">
        <v>67</v>
      </c>
      <c r="B172" s="36" t="e">
        <f>#REF!+#REF!+#REF!+D64+D80+D97+D114+D130+D146+D162</f>
        <v>#REF!</v>
      </c>
      <c r="C172" s="35" t="e">
        <f>B172/10</f>
        <v>#REF!</v>
      </c>
      <c r="E172" s="31" t="s">
        <v>79</v>
      </c>
      <c r="F172" s="31" t="e">
        <f>F171</f>
        <v>#REF!</v>
      </c>
      <c r="G172" s="31">
        <v>64.3</v>
      </c>
      <c r="H172" s="34" t="e">
        <f>G172-F172</f>
        <v>#REF!</v>
      </c>
      <c r="J172" s="31" t="e">
        <f>J171</f>
        <v>#REF!</v>
      </c>
      <c r="K172" s="31">
        <v>73.58</v>
      </c>
      <c r="L172" s="34" t="e">
        <f t="shared" si="21"/>
        <v>#REF!</v>
      </c>
    </row>
    <row r="173" spans="1:14" ht="20.25">
      <c r="A173" s="35" t="s">
        <v>64</v>
      </c>
      <c r="B173" s="37" t="e">
        <f>#REF!+#REF!+#REF!+#REF!+#REF!+#REF!+#REF!+#REF!+#REF!+#REF!</f>
        <v>#REF!</v>
      </c>
      <c r="C173" s="35" t="e">
        <f>B173/10</f>
        <v>#REF!</v>
      </c>
      <c r="E173" s="31" t="s">
        <v>80</v>
      </c>
      <c r="F173" s="31" t="e">
        <f>F172</f>
        <v>#REF!</v>
      </c>
      <c r="G173" s="31">
        <v>64.3</v>
      </c>
      <c r="H173" s="34" t="e">
        <f>G173-F173</f>
        <v>#REF!</v>
      </c>
      <c r="J173" s="31" t="e">
        <f>J172</f>
        <v>#REF!</v>
      </c>
      <c r="K173" s="31">
        <v>80.98</v>
      </c>
      <c r="L173" s="34" t="e">
        <f t="shared" si="21"/>
        <v>#REF!</v>
      </c>
    </row>
    <row r="174" spans="1:14">
      <c r="E174" s="31" t="s">
        <v>82</v>
      </c>
      <c r="J174" s="31" t="e">
        <f>J173</f>
        <v>#REF!</v>
      </c>
      <c r="K174" s="31">
        <v>73.58</v>
      </c>
      <c r="L174" s="34" t="e">
        <f t="shared" si="21"/>
        <v>#REF!</v>
      </c>
    </row>
    <row r="175" spans="1:14">
      <c r="E175" s="31" t="s">
        <v>83</v>
      </c>
      <c r="J175" s="31" t="e">
        <f>J174</f>
        <v>#REF!</v>
      </c>
      <c r="K175" s="31">
        <v>85.85</v>
      </c>
      <c r="L175" s="34" t="e">
        <f t="shared" si="21"/>
        <v>#REF!</v>
      </c>
    </row>
  </sheetData>
  <mergeCells count="195">
    <mergeCell ref="A148:L148"/>
    <mergeCell ref="F149:H149"/>
    <mergeCell ref="A154:D154"/>
    <mergeCell ref="B159:C159"/>
    <mergeCell ref="B160:C160"/>
    <mergeCell ref="A163:D163"/>
    <mergeCell ref="B155:C155"/>
    <mergeCell ref="B156:C156"/>
    <mergeCell ref="B157:C157"/>
    <mergeCell ref="B158:C158"/>
    <mergeCell ref="I149:L149"/>
    <mergeCell ref="D150:E150"/>
    <mergeCell ref="I150:L150"/>
    <mergeCell ref="A151:A152"/>
    <mergeCell ref="B151:C152"/>
    <mergeCell ref="D151:D152"/>
    <mergeCell ref="E151:G151"/>
    <mergeCell ref="H151:H152"/>
    <mergeCell ref="I151:L151"/>
    <mergeCell ref="B143:C143"/>
    <mergeCell ref="B144:C144"/>
    <mergeCell ref="A147:D147"/>
    <mergeCell ref="A42:L42"/>
    <mergeCell ref="B47:C47"/>
    <mergeCell ref="B48:C48"/>
    <mergeCell ref="B62:C62"/>
    <mergeCell ref="B41:C41"/>
    <mergeCell ref="B43:C43"/>
    <mergeCell ref="B44:C44"/>
    <mergeCell ref="B45:C45"/>
    <mergeCell ref="B46:C46"/>
    <mergeCell ref="A100:L100"/>
    <mergeCell ref="A117:L117"/>
    <mergeCell ref="B137:C137"/>
    <mergeCell ref="A138:L138"/>
    <mergeCell ref="B139:C139"/>
    <mergeCell ref="B140:C140"/>
    <mergeCell ref="B141:C141"/>
    <mergeCell ref="B142:C142"/>
    <mergeCell ref="A135:A136"/>
    <mergeCell ref="B135:C136"/>
    <mergeCell ref="D135:D136"/>
    <mergeCell ref="E135:G135"/>
    <mergeCell ref="A120:A121"/>
    <mergeCell ref="B120:C121"/>
    <mergeCell ref="D120:D121"/>
    <mergeCell ref="E120:G120"/>
    <mergeCell ref="H120:H121"/>
    <mergeCell ref="I120:L120"/>
    <mergeCell ref="E103:G103"/>
    <mergeCell ref="H103:H104"/>
    <mergeCell ref="I103:L103"/>
    <mergeCell ref="B105:C105"/>
    <mergeCell ref="B111:C111"/>
    <mergeCell ref="B112:C112"/>
    <mergeCell ref="A103:A104"/>
    <mergeCell ref="B103:C104"/>
    <mergeCell ref="D103:D104"/>
    <mergeCell ref="H135:H136"/>
    <mergeCell ref="I135:L135"/>
    <mergeCell ref="B122:C122"/>
    <mergeCell ref="A131:D131"/>
    <mergeCell ref="B124:C124"/>
    <mergeCell ref="B125:C125"/>
    <mergeCell ref="B126:C126"/>
    <mergeCell ref="B127:C127"/>
    <mergeCell ref="A123:L123"/>
    <mergeCell ref="B128:C128"/>
    <mergeCell ref="A132:L132"/>
    <mergeCell ref="F133:H133"/>
    <mergeCell ref="I133:L133"/>
    <mergeCell ref="D134:E134"/>
    <mergeCell ref="I134:L134"/>
    <mergeCell ref="F118:H118"/>
    <mergeCell ref="I118:L118"/>
    <mergeCell ref="D119:E119"/>
    <mergeCell ref="I119:L119"/>
    <mergeCell ref="A115:D115"/>
    <mergeCell ref="A106:L106"/>
    <mergeCell ref="B107:C107"/>
    <mergeCell ref="B108:C108"/>
    <mergeCell ref="D86:D87"/>
    <mergeCell ref="E86:G86"/>
    <mergeCell ref="H86:H87"/>
    <mergeCell ref="I86:L86"/>
    <mergeCell ref="A89:L89"/>
    <mergeCell ref="B90:C90"/>
    <mergeCell ref="B91:C91"/>
    <mergeCell ref="B92:C92"/>
    <mergeCell ref="B93:C93"/>
    <mergeCell ref="B110:C110"/>
    <mergeCell ref="D102:E102"/>
    <mergeCell ref="I102:L102"/>
    <mergeCell ref="B78:C78"/>
    <mergeCell ref="B71:C71"/>
    <mergeCell ref="A81:D81"/>
    <mergeCell ref="A72:L72"/>
    <mergeCell ref="B73:C73"/>
    <mergeCell ref="B74:C74"/>
    <mergeCell ref="B75:C75"/>
    <mergeCell ref="B76:C76"/>
    <mergeCell ref="A20:L20"/>
    <mergeCell ref="F21:H21"/>
    <mergeCell ref="I21:L21"/>
    <mergeCell ref="D22:E22"/>
    <mergeCell ref="I22:L22"/>
    <mergeCell ref="A23:A24"/>
    <mergeCell ref="B23:C24"/>
    <mergeCell ref="D23:D24"/>
    <mergeCell ref="E23:G23"/>
    <mergeCell ref="H23:H24"/>
    <mergeCell ref="A39:A40"/>
    <mergeCell ref="B39:C40"/>
    <mergeCell ref="D39:D40"/>
    <mergeCell ref="E39:G39"/>
    <mergeCell ref="H39:H40"/>
    <mergeCell ref="B94:C94"/>
    <mergeCell ref="B95:C95"/>
    <mergeCell ref="A98:D98"/>
    <mergeCell ref="F101:H101"/>
    <mergeCell ref="I101:L101"/>
    <mergeCell ref="B86:C87"/>
    <mergeCell ref="A83:L83"/>
    <mergeCell ref="F84:H84"/>
    <mergeCell ref="I84:L84"/>
    <mergeCell ref="D85:E85"/>
    <mergeCell ref="I85:L85"/>
    <mergeCell ref="I1:L1"/>
    <mergeCell ref="A3:L3"/>
    <mergeCell ref="F5:H5"/>
    <mergeCell ref="I5:L5"/>
    <mergeCell ref="D6:E6"/>
    <mergeCell ref="I6:L6"/>
    <mergeCell ref="A7:A8"/>
    <mergeCell ref="B7:C8"/>
    <mergeCell ref="D7:D8"/>
    <mergeCell ref="E7:G7"/>
    <mergeCell ref="H7:H8"/>
    <mergeCell ref="I7:L7"/>
    <mergeCell ref="B69:C70"/>
    <mergeCell ref="D69:D70"/>
    <mergeCell ref="E69:G69"/>
    <mergeCell ref="A66:L66"/>
    <mergeCell ref="B16:C16"/>
    <mergeCell ref="A36:L36"/>
    <mergeCell ref="F37:H37"/>
    <mergeCell ref="I37:L37"/>
    <mergeCell ref="D38:E38"/>
    <mergeCell ref="I38:L38"/>
    <mergeCell ref="B28:C28"/>
    <mergeCell ref="B29:C29"/>
    <mergeCell ref="B30:C30"/>
    <mergeCell ref="B31:C31"/>
    <mergeCell ref="B32:C32"/>
    <mergeCell ref="F67:H67"/>
    <mergeCell ref="I67:L67"/>
    <mergeCell ref="I39:L39"/>
    <mergeCell ref="A26:L26"/>
    <mergeCell ref="B27:C27"/>
    <mergeCell ref="B25:C25"/>
    <mergeCell ref="I23:L23"/>
    <mergeCell ref="B59:C59"/>
    <mergeCell ref="B61:C61"/>
    <mergeCell ref="B60:C60"/>
    <mergeCell ref="B9:C9"/>
    <mergeCell ref="A10:L10"/>
    <mergeCell ref="B11:C11"/>
    <mergeCell ref="B12:C12"/>
    <mergeCell ref="B13:C13"/>
    <mergeCell ref="B14:C14"/>
    <mergeCell ref="B15:C15"/>
    <mergeCell ref="D68:E68"/>
    <mergeCell ref="I68:L68"/>
    <mergeCell ref="A4:L4"/>
    <mergeCell ref="B77:C77"/>
    <mergeCell ref="B153:C153"/>
    <mergeCell ref="A86:A87"/>
    <mergeCell ref="F52:H52"/>
    <mergeCell ref="I54:L54"/>
    <mergeCell ref="I69:L69"/>
    <mergeCell ref="B88:C88"/>
    <mergeCell ref="H69:H70"/>
    <mergeCell ref="A69:A70"/>
    <mergeCell ref="A65:D65"/>
    <mergeCell ref="A57:L57"/>
    <mergeCell ref="I52:L52"/>
    <mergeCell ref="D53:E53"/>
    <mergeCell ref="I53:L53"/>
    <mergeCell ref="A54:A55"/>
    <mergeCell ref="B54:C55"/>
    <mergeCell ref="D54:D55"/>
    <mergeCell ref="E54:G54"/>
    <mergeCell ref="H54:H55"/>
    <mergeCell ref="B56:C56"/>
    <mergeCell ref="B58:C58"/>
  </mergeCells>
  <printOptions horizontalCentered="1"/>
  <pageMargins left="0" right="0" top="0" bottom="0" header="0" footer="0"/>
  <pageSetup paperSize="9" scale="46" firstPageNumber="0" orientation="portrait" horizontalDpi="300" verticalDpi="300" r:id="rId1"/>
  <rowBreaks count="2" manualBreakCount="2">
    <brk id="64" max="16383" man="1"/>
    <brk id="131" max="11" man="1"/>
  </rowBreaks>
  <colBreaks count="1" manualBreakCount="1">
    <brk id="16" max="2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5</cp:revision>
  <cp:lastPrinted>2023-08-19T09:15:09Z</cp:lastPrinted>
  <dcterms:created xsi:type="dcterms:W3CDTF">2020-11-27T05:05:07Z</dcterms:created>
  <dcterms:modified xsi:type="dcterms:W3CDTF">2023-09-04T08:13:43Z</dcterms:modified>
  <dc:language>ru-RU</dc:language>
</cp:coreProperties>
</file>